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ia\"/>
    </mc:Choice>
  </mc:AlternateContent>
  <xr:revisionPtr revIDLastSave="0" documentId="8_{6F67D480-B8D7-45E6-A87F-02020DBF68F8}" xr6:coauthVersionLast="46" xr6:coauthVersionMax="46" xr10:uidLastSave="{00000000-0000-0000-0000-000000000000}"/>
  <bookViews>
    <workbookView xWindow="-120" yWindow="-120" windowWidth="20730" windowHeight="11160" tabRatio="664" xr2:uid="{00000000-000D-0000-FFFF-FFFF00000000}"/>
  </bookViews>
  <sheets>
    <sheet name="Program Information Sheet" sheetId="1" r:id="rId1"/>
    <sheet name="Assessment Summary Page" sheetId="2" r:id="rId2"/>
    <sheet name="Program Outcomes Worksheet" sheetId="4" r:id="rId3"/>
    <sheet name="Recommendation History" sheetId="3" r:id="rId4"/>
    <sheet name="5-Yr Organization Strategy" sheetId="11" r:id="rId5"/>
    <sheet name="5-Yr Marketing Strategy" sheetId="12" r:id="rId6"/>
    <sheet name="5-Yr Design Strategy" sheetId="13" r:id="rId7"/>
    <sheet name="5-Yr Asset Enh Strategy" sheetId="14" r:id="rId8"/>
    <sheet name="5-Yr S-C-G Strategy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1" l="1"/>
  <c r="Q4" i="11"/>
  <c r="Q5" i="11"/>
  <c r="Q6" i="11"/>
  <c r="Q7" i="11"/>
  <c r="Q8" i="11"/>
  <c r="Q2" i="11"/>
  <c r="D3" i="11"/>
  <c r="D4" i="11"/>
  <c r="D5" i="11"/>
  <c r="D6" i="11"/>
  <c r="D7" i="11"/>
  <c r="D8" i="11"/>
  <c r="D2" i="11"/>
  <c r="Q3" i="15"/>
  <c r="Q4" i="15"/>
  <c r="Q5" i="15"/>
  <c r="Q6" i="15"/>
  <c r="Q7" i="15"/>
  <c r="Q8" i="15"/>
  <c r="Q2" i="15"/>
  <c r="D3" i="15"/>
  <c r="D4" i="15"/>
  <c r="D5" i="15"/>
  <c r="D6" i="15"/>
  <c r="D7" i="15"/>
  <c r="D8" i="15"/>
  <c r="D2" i="15"/>
  <c r="M137" i="15"/>
  <c r="K137" i="15"/>
  <c r="J137" i="15"/>
  <c r="I137" i="15"/>
  <c r="H137" i="15"/>
  <c r="G137" i="15"/>
  <c r="K136" i="15"/>
  <c r="J136" i="15"/>
  <c r="I136" i="15"/>
  <c r="H136" i="15"/>
  <c r="G136" i="15"/>
  <c r="L135" i="15"/>
  <c r="L134" i="15"/>
  <c r="M131" i="15"/>
  <c r="K131" i="15"/>
  <c r="J131" i="15"/>
  <c r="I131" i="15"/>
  <c r="H131" i="15"/>
  <c r="G131" i="15"/>
  <c r="K130" i="15"/>
  <c r="J130" i="15"/>
  <c r="I130" i="15"/>
  <c r="H130" i="15"/>
  <c r="G130" i="15"/>
  <c r="L129" i="15"/>
  <c r="L128" i="15"/>
  <c r="L130" i="15" s="1"/>
  <c r="M125" i="15"/>
  <c r="K125" i="15"/>
  <c r="J125" i="15"/>
  <c r="I125" i="15"/>
  <c r="H125" i="15"/>
  <c r="G125" i="15"/>
  <c r="K124" i="15"/>
  <c r="J124" i="15"/>
  <c r="I124" i="15"/>
  <c r="H124" i="15"/>
  <c r="G124" i="15"/>
  <c r="L123" i="15"/>
  <c r="L125" i="15" s="1"/>
  <c r="L122" i="15"/>
  <c r="M119" i="15"/>
  <c r="K119" i="15"/>
  <c r="J119" i="15"/>
  <c r="I119" i="15"/>
  <c r="H119" i="15"/>
  <c r="G119" i="15"/>
  <c r="K118" i="15"/>
  <c r="J118" i="15"/>
  <c r="I118" i="15"/>
  <c r="H118" i="15"/>
  <c r="G118" i="15"/>
  <c r="L117" i="15"/>
  <c r="L116" i="15"/>
  <c r="M113" i="15"/>
  <c r="K113" i="15"/>
  <c r="J113" i="15"/>
  <c r="I113" i="15"/>
  <c r="H113" i="15"/>
  <c r="G113" i="15"/>
  <c r="K112" i="15"/>
  <c r="J112" i="15"/>
  <c r="I112" i="15"/>
  <c r="H112" i="15"/>
  <c r="G112" i="15"/>
  <c r="L111" i="15"/>
  <c r="L110" i="15"/>
  <c r="M107" i="15"/>
  <c r="K107" i="15"/>
  <c r="J107" i="15"/>
  <c r="I107" i="15"/>
  <c r="H107" i="15"/>
  <c r="G107" i="15"/>
  <c r="K106" i="15"/>
  <c r="J106" i="15"/>
  <c r="I106" i="15"/>
  <c r="H106" i="15"/>
  <c r="G106" i="15"/>
  <c r="L105" i="15"/>
  <c r="L104" i="15"/>
  <c r="M101" i="15"/>
  <c r="K101" i="15"/>
  <c r="J101" i="15"/>
  <c r="I101" i="15"/>
  <c r="H101" i="15"/>
  <c r="G101" i="15"/>
  <c r="L100" i="15"/>
  <c r="K100" i="15"/>
  <c r="J100" i="15"/>
  <c r="I100" i="15"/>
  <c r="H100" i="15"/>
  <c r="G100" i="15"/>
  <c r="L99" i="15"/>
  <c r="L98" i="15"/>
  <c r="M88" i="15"/>
  <c r="K88" i="15"/>
  <c r="J88" i="15"/>
  <c r="I88" i="15"/>
  <c r="H88" i="15"/>
  <c r="G88" i="15"/>
  <c r="K87" i="15"/>
  <c r="J87" i="15"/>
  <c r="I87" i="15"/>
  <c r="H87" i="15"/>
  <c r="G87" i="15"/>
  <c r="L86" i="15"/>
  <c r="L85" i="15"/>
  <c r="M82" i="15"/>
  <c r="K82" i="15"/>
  <c r="J82" i="15"/>
  <c r="I82" i="15"/>
  <c r="H82" i="15"/>
  <c r="G82" i="15"/>
  <c r="K81" i="15"/>
  <c r="J81" i="15"/>
  <c r="I81" i="15"/>
  <c r="H81" i="15"/>
  <c r="G81" i="15"/>
  <c r="L80" i="15"/>
  <c r="L79" i="15"/>
  <c r="M76" i="15"/>
  <c r="K76" i="15"/>
  <c r="J76" i="15"/>
  <c r="I76" i="15"/>
  <c r="H76" i="15"/>
  <c r="G76" i="15"/>
  <c r="K75" i="15"/>
  <c r="J75" i="15"/>
  <c r="I75" i="15"/>
  <c r="H75" i="15"/>
  <c r="G75" i="15"/>
  <c r="L74" i="15"/>
  <c r="L73" i="15"/>
  <c r="M70" i="15"/>
  <c r="K70" i="15"/>
  <c r="J70" i="15"/>
  <c r="I70" i="15"/>
  <c r="H70" i="15"/>
  <c r="G70" i="15"/>
  <c r="K69" i="15"/>
  <c r="J69" i="15"/>
  <c r="I69" i="15"/>
  <c r="H69" i="15"/>
  <c r="G69" i="15"/>
  <c r="L68" i="15"/>
  <c r="L67" i="15"/>
  <c r="L69" i="15" s="1"/>
  <c r="M64" i="15"/>
  <c r="K64" i="15"/>
  <c r="J64" i="15"/>
  <c r="I64" i="15"/>
  <c r="H64" i="15"/>
  <c r="G64" i="15"/>
  <c r="K63" i="15"/>
  <c r="J63" i="15"/>
  <c r="I63" i="15"/>
  <c r="H63" i="15"/>
  <c r="G63" i="15"/>
  <c r="L62" i="15"/>
  <c r="L64" i="15" s="1"/>
  <c r="L61" i="15"/>
  <c r="M58" i="15"/>
  <c r="K58" i="15"/>
  <c r="J58" i="15"/>
  <c r="I58" i="15"/>
  <c r="H58" i="15"/>
  <c r="G58" i="15"/>
  <c r="K57" i="15"/>
  <c r="J57" i="15"/>
  <c r="I57" i="15"/>
  <c r="H57" i="15"/>
  <c r="G57" i="15"/>
  <c r="L56" i="15"/>
  <c r="L55" i="15"/>
  <c r="M52" i="15"/>
  <c r="K52" i="15"/>
  <c r="J52" i="15"/>
  <c r="I52" i="15"/>
  <c r="H52" i="15"/>
  <c r="G52" i="15"/>
  <c r="K51" i="15"/>
  <c r="J51" i="15"/>
  <c r="I51" i="15"/>
  <c r="H51" i="15"/>
  <c r="G51" i="15"/>
  <c r="L50" i="15"/>
  <c r="L49" i="15"/>
  <c r="M39" i="15"/>
  <c r="K39" i="15"/>
  <c r="J39" i="15"/>
  <c r="I39" i="15"/>
  <c r="H39" i="15"/>
  <c r="G39" i="15"/>
  <c r="K38" i="15"/>
  <c r="J38" i="15"/>
  <c r="I38" i="15"/>
  <c r="H38" i="15"/>
  <c r="G38" i="15"/>
  <c r="L37" i="15"/>
  <c r="L36" i="15"/>
  <c r="M33" i="15"/>
  <c r="K33" i="15"/>
  <c r="J33" i="15"/>
  <c r="I33" i="15"/>
  <c r="H33" i="15"/>
  <c r="G33" i="15"/>
  <c r="K32" i="15"/>
  <c r="J32" i="15"/>
  <c r="I32" i="15"/>
  <c r="H32" i="15"/>
  <c r="G32" i="15"/>
  <c r="L31" i="15"/>
  <c r="L30" i="15"/>
  <c r="M27" i="15"/>
  <c r="K27" i="15"/>
  <c r="J27" i="15"/>
  <c r="I27" i="15"/>
  <c r="H27" i="15"/>
  <c r="G27" i="15"/>
  <c r="L26" i="15"/>
  <c r="K26" i="15"/>
  <c r="J26" i="15"/>
  <c r="I26" i="15"/>
  <c r="H26" i="15"/>
  <c r="G26" i="15"/>
  <c r="L25" i="15"/>
  <c r="L24" i="15"/>
  <c r="M21" i="15"/>
  <c r="K21" i="15"/>
  <c r="J21" i="15"/>
  <c r="I21" i="15"/>
  <c r="H21" i="15"/>
  <c r="G21" i="15"/>
  <c r="K20" i="15"/>
  <c r="J20" i="15"/>
  <c r="I20" i="15"/>
  <c r="H20" i="15"/>
  <c r="G20" i="15"/>
  <c r="L19" i="15"/>
  <c r="L18" i="15"/>
  <c r="Q8" i="14"/>
  <c r="Q3" i="13"/>
  <c r="Q4" i="13"/>
  <c r="Q5" i="13"/>
  <c r="Q6" i="13"/>
  <c r="Q7" i="13"/>
  <c r="Q8" i="13"/>
  <c r="Q2" i="13"/>
  <c r="D3" i="13"/>
  <c r="D4" i="13"/>
  <c r="D5" i="13"/>
  <c r="D6" i="13"/>
  <c r="D7" i="13"/>
  <c r="D8" i="13"/>
  <c r="D2" i="13"/>
  <c r="Q3" i="14"/>
  <c r="Q4" i="14"/>
  <c r="Q5" i="14"/>
  <c r="Q6" i="14"/>
  <c r="Q7" i="14"/>
  <c r="Q2" i="14"/>
  <c r="D3" i="14"/>
  <c r="D4" i="14"/>
  <c r="D5" i="14"/>
  <c r="D6" i="14"/>
  <c r="D7" i="14"/>
  <c r="D8" i="14"/>
  <c r="D2" i="14"/>
  <c r="M137" i="14"/>
  <c r="K137" i="14"/>
  <c r="J137" i="14"/>
  <c r="I137" i="14"/>
  <c r="H137" i="14"/>
  <c r="G137" i="14"/>
  <c r="K136" i="14"/>
  <c r="J136" i="14"/>
  <c r="I136" i="14"/>
  <c r="H136" i="14"/>
  <c r="G136" i="14"/>
  <c r="L135" i="14"/>
  <c r="L134" i="14"/>
  <c r="M131" i="14"/>
  <c r="K131" i="14"/>
  <c r="J131" i="14"/>
  <c r="I131" i="14"/>
  <c r="H131" i="14"/>
  <c r="G131" i="14"/>
  <c r="K130" i="14"/>
  <c r="J130" i="14"/>
  <c r="I130" i="14"/>
  <c r="H130" i="14"/>
  <c r="G130" i="14"/>
  <c r="L129" i="14"/>
  <c r="L128" i="14"/>
  <c r="L130" i="14" s="1"/>
  <c r="M125" i="14"/>
  <c r="K125" i="14"/>
  <c r="J125" i="14"/>
  <c r="I125" i="14"/>
  <c r="H125" i="14"/>
  <c r="G125" i="14"/>
  <c r="K124" i="14"/>
  <c r="J124" i="14"/>
  <c r="I124" i="14"/>
  <c r="H124" i="14"/>
  <c r="G124" i="14"/>
  <c r="L123" i="14"/>
  <c r="L122" i="14"/>
  <c r="M119" i="14"/>
  <c r="K119" i="14"/>
  <c r="J119" i="14"/>
  <c r="I119" i="14"/>
  <c r="H119" i="14"/>
  <c r="G119" i="14"/>
  <c r="K118" i="14"/>
  <c r="J118" i="14"/>
  <c r="I118" i="14"/>
  <c r="H118" i="14"/>
  <c r="G118" i="14"/>
  <c r="L117" i="14"/>
  <c r="L116" i="14"/>
  <c r="M113" i="14"/>
  <c r="K113" i="14"/>
  <c r="J113" i="14"/>
  <c r="I113" i="14"/>
  <c r="H113" i="14"/>
  <c r="G113" i="14"/>
  <c r="K112" i="14"/>
  <c r="J112" i="14"/>
  <c r="I112" i="14"/>
  <c r="H112" i="14"/>
  <c r="G112" i="14"/>
  <c r="L111" i="14"/>
  <c r="L110" i="14"/>
  <c r="M107" i="14"/>
  <c r="K107" i="14"/>
  <c r="J107" i="14"/>
  <c r="I107" i="14"/>
  <c r="H107" i="14"/>
  <c r="G107" i="14"/>
  <c r="K106" i="14"/>
  <c r="J106" i="14"/>
  <c r="I106" i="14"/>
  <c r="H106" i="14"/>
  <c r="G106" i="14"/>
  <c r="L105" i="14"/>
  <c r="L104" i="14"/>
  <c r="M101" i="14"/>
  <c r="K101" i="14"/>
  <c r="J101" i="14"/>
  <c r="I101" i="14"/>
  <c r="H101" i="14"/>
  <c r="G101" i="14"/>
  <c r="K100" i="14"/>
  <c r="J100" i="14"/>
  <c r="I100" i="14"/>
  <c r="H100" i="14"/>
  <c r="G100" i="14"/>
  <c r="L99" i="14"/>
  <c r="L98" i="14"/>
  <c r="M88" i="14"/>
  <c r="K88" i="14"/>
  <c r="J88" i="14"/>
  <c r="I88" i="14"/>
  <c r="H88" i="14"/>
  <c r="G88" i="14"/>
  <c r="K87" i="14"/>
  <c r="J87" i="14"/>
  <c r="I87" i="14"/>
  <c r="H87" i="14"/>
  <c r="G87" i="14"/>
  <c r="L86" i="14"/>
  <c r="L85" i="14"/>
  <c r="M82" i="14"/>
  <c r="K82" i="14"/>
  <c r="J82" i="14"/>
  <c r="I82" i="14"/>
  <c r="H82" i="14"/>
  <c r="G82" i="14"/>
  <c r="K81" i="14"/>
  <c r="J81" i="14"/>
  <c r="I81" i="14"/>
  <c r="H81" i="14"/>
  <c r="G81" i="14"/>
  <c r="L80" i="14"/>
  <c r="L79" i="14"/>
  <c r="M76" i="14"/>
  <c r="K76" i="14"/>
  <c r="J76" i="14"/>
  <c r="I76" i="14"/>
  <c r="H76" i="14"/>
  <c r="G76" i="14"/>
  <c r="K75" i="14"/>
  <c r="J75" i="14"/>
  <c r="I75" i="14"/>
  <c r="H75" i="14"/>
  <c r="G75" i="14"/>
  <c r="L74" i="14"/>
  <c r="L73" i="14"/>
  <c r="M70" i="14"/>
  <c r="K70" i="14"/>
  <c r="J70" i="14"/>
  <c r="I70" i="14"/>
  <c r="H70" i="14"/>
  <c r="G70" i="14"/>
  <c r="K69" i="14"/>
  <c r="J69" i="14"/>
  <c r="I69" i="14"/>
  <c r="H69" i="14"/>
  <c r="G69" i="14"/>
  <c r="L68" i="14"/>
  <c r="L67" i="14"/>
  <c r="M64" i="14"/>
  <c r="K64" i="14"/>
  <c r="J64" i="14"/>
  <c r="I64" i="14"/>
  <c r="H64" i="14"/>
  <c r="G64" i="14"/>
  <c r="K63" i="14"/>
  <c r="J63" i="14"/>
  <c r="I63" i="14"/>
  <c r="H63" i="14"/>
  <c r="G63" i="14"/>
  <c r="L62" i="14"/>
  <c r="L61" i="14"/>
  <c r="M58" i="14"/>
  <c r="K58" i="14"/>
  <c r="J58" i="14"/>
  <c r="I58" i="14"/>
  <c r="H58" i="14"/>
  <c r="G58" i="14"/>
  <c r="K57" i="14"/>
  <c r="J57" i="14"/>
  <c r="I57" i="14"/>
  <c r="H57" i="14"/>
  <c r="G57" i="14"/>
  <c r="L56" i="14"/>
  <c r="L55" i="14"/>
  <c r="M52" i="14"/>
  <c r="K52" i="14"/>
  <c r="J52" i="14"/>
  <c r="I52" i="14"/>
  <c r="H52" i="14"/>
  <c r="G52" i="14"/>
  <c r="K51" i="14"/>
  <c r="J51" i="14"/>
  <c r="I51" i="14"/>
  <c r="H51" i="14"/>
  <c r="G51" i="14"/>
  <c r="L50" i="14"/>
  <c r="L49" i="14"/>
  <c r="M39" i="14"/>
  <c r="K39" i="14"/>
  <c r="J39" i="14"/>
  <c r="I39" i="14"/>
  <c r="H39" i="14"/>
  <c r="G39" i="14"/>
  <c r="K38" i="14"/>
  <c r="J38" i="14"/>
  <c r="I38" i="14"/>
  <c r="H38" i="14"/>
  <c r="G38" i="14"/>
  <c r="L37" i="14"/>
  <c r="L36" i="14"/>
  <c r="M33" i="14"/>
  <c r="K33" i="14"/>
  <c r="J33" i="14"/>
  <c r="I33" i="14"/>
  <c r="H33" i="14"/>
  <c r="G33" i="14"/>
  <c r="K32" i="14"/>
  <c r="J32" i="14"/>
  <c r="I32" i="14"/>
  <c r="H32" i="14"/>
  <c r="G32" i="14"/>
  <c r="L31" i="14"/>
  <c r="L30" i="14"/>
  <c r="M27" i="14"/>
  <c r="K27" i="14"/>
  <c r="J27" i="14"/>
  <c r="I27" i="14"/>
  <c r="H27" i="14"/>
  <c r="G27" i="14"/>
  <c r="K26" i="14"/>
  <c r="J26" i="14"/>
  <c r="I26" i="14"/>
  <c r="H26" i="14"/>
  <c r="G26" i="14"/>
  <c r="L25" i="14"/>
  <c r="L24" i="14"/>
  <c r="M21" i="14"/>
  <c r="K21" i="14"/>
  <c r="J21" i="14"/>
  <c r="I21" i="14"/>
  <c r="H21" i="14"/>
  <c r="G21" i="14"/>
  <c r="K20" i="14"/>
  <c r="J20" i="14"/>
  <c r="I20" i="14"/>
  <c r="H20" i="14"/>
  <c r="G20" i="14"/>
  <c r="L19" i="14"/>
  <c r="L18" i="14"/>
  <c r="M137" i="13"/>
  <c r="K137" i="13"/>
  <c r="J137" i="13"/>
  <c r="I137" i="13"/>
  <c r="H137" i="13"/>
  <c r="G137" i="13"/>
  <c r="K136" i="13"/>
  <c r="J136" i="13"/>
  <c r="I136" i="13"/>
  <c r="H136" i="13"/>
  <c r="G136" i="13"/>
  <c r="L135" i="13"/>
  <c r="L134" i="13"/>
  <c r="M131" i="13"/>
  <c r="K131" i="13"/>
  <c r="J131" i="13"/>
  <c r="I131" i="13"/>
  <c r="H131" i="13"/>
  <c r="G131" i="13"/>
  <c r="K130" i="13"/>
  <c r="J130" i="13"/>
  <c r="I130" i="13"/>
  <c r="H130" i="13"/>
  <c r="G130" i="13"/>
  <c r="L129" i="13"/>
  <c r="L128" i="13"/>
  <c r="M125" i="13"/>
  <c r="K125" i="13"/>
  <c r="J125" i="13"/>
  <c r="I125" i="13"/>
  <c r="H125" i="13"/>
  <c r="G125" i="13"/>
  <c r="K124" i="13"/>
  <c r="J124" i="13"/>
  <c r="I124" i="13"/>
  <c r="H124" i="13"/>
  <c r="G124" i="13"/>
  <c r="L123" i="13"/>
  <c r="L122" i="13"/>
  <c r="L124" i="13" s="1"/>
  <c r="M119" i="13"/>
  <c r="K119" i="13"/>
  <c r="J119" i="13"/>
  <c r="I119" i="13"/>
  <c r="H119" i="13"/>
  <c r="G119" i="13"/>
  <c r="K118" i="13"/>
  <c r="J118" i="13"/>
  <c r="I118" i="13"/>
  <c r="H118" i="13"/>
  <c r="G118" i="13"/>
  <c r="L117" i="13"/>
  <c r="L116" i="13"/>
  <c r="M113" i="13"/>
  <c r="K113" i="13"/>
  <c r="J113" i="13"/>
  <c r="I113" i="13"/>
  <c r="H113" i="13"/>
  <c r="G113" i="13"/>
  <c r="K112" i="13"/>
  <c r="J112" i="13"/>
  <c r="I112" i="13"/>
  <c r="H112" i="13"/>
  <c r="G112" i="13"/>
  <c r="L111" i="13"/>
  <c r="L110" i="13"/>
  <c r="M107" i="13"/>
  <c r="K107" i="13"/>
  <c r="J107" i="13"/>
  <c r="I107" i="13"/>
  <c r="H107" i="13"/>
  <c r="G107" i="13"/>
  <c r="K106" i="13"/>
  <c r="J106" i="13"/>
  <c r="I106" i="13"/>
  <c r="H106" i="13"/>
  <c r="G106" i="13"/>
  <c r="L105" i="13"/>
  <c r="L104" i="13"/>
  <c r="M101" i="13"/>
  <c r="K101" i="13"/>
  <c r="J101" i="13"/>
  <c r="I101" i="13"/>
  <c r="H101" i="13"/>
  <c r="G101" i="13"/>
  <c r="K100" i="13"/>
  <c r="J100" i="13"/>
  <c r="I100" i="13"/>
  <c r="H100" i="13"/>
  <c r="G100" i="13"/>
  <c r="L99" i="13"/>
  <c r="L101" i="13" s="1"/>
  <c r="L98" i="13"/>
  <c r="M88" i="13"/>
  <c r="K88" i="13"/>
  <c r="J88" i="13"/>
  <c r="I88" i="13"/>
  <c r="H88" i="13"/>
  <c r="G88" i="13"/>
  <c r="K87" i="13"/>
  <c r="J87" i="13"/>
  <c r="I87" i="13"/>
  <c r="H87" i="13"/>
  <c r="G87" i="13"/>
  <c r="L86" i="13"/>
  <c r="L88" i="13" s="1"/>
  <c r="L85" i="13"/>
  <c r="M82" i="13"/>
  <c r="K82" i="13"/>
  <c r="J82" i="13"/>
  <c r="I82" i="13"/>
  <c r="H82" i="13"/>
  <c r="G82" i="13"/>
  <c r="K81" i="13"/>
  <c r="J81" i="13"/>
  <c r="I81" i="13"/>
  <c r="H81" i="13"/>
  <c r="G81" i="13"/>
  <c r="L80" i="13"/>
  <c r="L79" i="13"/>
  <c r="M76" i="13"/>
  <c r="K76" i="13"/>
  <c r="J76" i="13"/>
  <c r="I76" i="13"/>
  <c r="H76" i="13"/>
  <c r="G76" i="13"/>
  <c r="K75" i="13"/>
  <c r="J75" i="13"/>
  <c r="I75" i="13"/>
  <c r="H75" i="13"/>
  <c r="G75" i="13"/>
  <c r="L74" i="13"/>
  <c r="L73" i="13"/>
  <c r="M70" i="13"/>
  <c r="K70" i="13"/>
  <c r="J70" i="13"/>
  <c r="I70" i="13"/>
  <c r="H70" i="13"/>
  <c r="G70" i="13"/>
  <c r="K69" i="13"/>
  <c r="J69" i="13"/>
  <c r="I69" i="13"/>
  <c r="H69" i="13"/>
  <c r="G69" i="13"/>
  <c r="L68" i="13"/>
  <c r="L70" i="13" s="1"/>
  <c r="L67" i="13"/>
  <c r="M64" i="13"/>
  <c r="K64" i="13"/>
  <c r="J64" i="13"/>
  <c r="I64" i="13"/>
  <c r="H64" i="13"/>
  <c r="G64" i="13"/>
  <c r="K63" i="13"/>
  <c r="J63" i="13"/>
  <c r="I63" i="13"/>
  <c r="H63" i="13"/>
  <c r="G63" i="13"/>
  <c r="L62" i="13"/>
  <c r="L61" i="13"/>
  <c r="L63" i="13" s="1"/>
  <c r="M58" i="13"/>
  <c r="K58" i="13"/>
  <c r="J58" i="13"/>
  <c r="I58" i="13"/>
  <c r="H58" i="13"/>
  <c r="G58" i="13"/>
  <c r="K57" i="13"/>
  <c r="J57" i="13"/>
  <c r="I57" i="13"/>
  <c r="H57" i="13"/>
  <c r="G57" i="13"/>
  <c r="L56" i="13"/>
  <c r="L55" i="13"/>
  <c r="M52" i="13"/>
  <c r="K52" i="13"/>
  <c r="J52" i="13"/>
  <c r="I52" i="13"/>
  <c r="H52" i="13"/>
  <c r="G52" i="13"/>
  <c r="K51" i="13"/>
  <c r="J51" i="13"/>
  <c r="I51" i="13"/>
  <c r="H51" i="13"/>
  <c r="G51" i="13"/>
  <c r="L50" i="13"/>
  <c r="L49" i="13"/>
  <c r="M39" i="13"/>
  <c r="K39" i="13"/>
  <c r="J39" i="13"/>
  <c r="I39" i="13"/>
  <c r="H39" i="13"/>
  <c r="G39" i="13"/>
  <c r="K38" i="13"/>
  <c r="J38" i="13"/>
  <c r="I38" i="13"/>
  <c r="H38" i="13"/>
  <c r="G38" i="13"/>
  <c r="L37" i="13"/>
  <c r="L36" i="13"/>
  <c r="M33" i="13"/>
  <c r="K33" i="13"/>
  <c r="J33" i="13"/>
  <c r="I33" i="13"/>
  <c r="H33" i="13"/>
  <c r="G33" i="13"/>
  <c r="K32" i="13"/>
  <c r="J32" i="13"/>
  <c r="I32" i="13"/>
  <c r="H32" i="13"/>
  <c r="G32" i="13"/>
  <c r="L31" i="13"/>
  <c r="L30" i="13"/>
  <c r="L32" i="13" s="1"/>
  <c r="M27" i="13"/>
  <c r="K27" i="13"/>
  <c r="J27" i="13"/>
  <c r="I27" i="13"/>
  <c r="H27" i="13"/>
  <c r="G27" i="13"/>
  <c r="K26" i="13"/>
  <c r="J26" i="13"/>
  <c r="I26" i="13"/>
  <c r="H26" i="13"/>
  <c r="G26" i="13"/>
  <c r="L25" i="13"/>
  <c r="L24" i="13"/>
  <c r="M21" i="13"/>
  <c r="K21" i="13"/>
  <c r="J21" i="13"/>
  <c r="I21" i="13"/>
  <c r="H21" i="13"/>
  <c r="G21" i="13"/>
  <c r="K20" i="13"/>
  <c r="J20" i="13"/>
  <c r="I20" i="13"/>
  <c r="H20" i="13"/>
  <c r="G20" i="13"/>
  <c r="L19" i="13"/>
  <c r="L21" i="13" s="1"/>
  <c r="L18" i="13"/>
  <c r="Q3" i="12"/>
  <c r="Q4" i="12"/>
  <c r="Q5" i="12"/>
  <c r="Q6" i="12"/>
  <c r="Q7" i="12"/>
  <c r="Q8" i="12"/>
  <c r="Q2" i="12"/>
  <c r="D3" i="12"/>
  <c r="D4" i="12"/>
  <c r="D5" i="12"/>
  <c r="D6" i="12"/>
  <c r="D7" i="12"/>
  <c r="D8" i="12"/>
  <c r="D2" i="12"/>
  <c r="M137" i="12"/>
  <c r="K137" i="12"/>
  <c r="J137" i="12"/>
  <c r="I137" i="12"/>
  <c r="H137" i="12"/>
  <c r="G137" i="12"/>
  <c r="K136" i="12"/>
  <c r="J136" i="12"/>
  <c r="I136" i="12"/>
  <c r="H136" i="12"/>
  <c r="G136" i="12"/>
  <c r="L135" i="12"/>
  <c r="L134" i="12"/>
  <c r="M131" i="12"/>
  <c r="K131" i="12"/>
  <c r="J131" i="12"/>
  <c r="I131" i="12"/>
  <c r="H131" i="12"/>
  <c r="G131" i="12"/>
  <c r="K130" i="12"/>
  <c r="J130" i="12"/>
  <c r="I130" i="12"/>
  <c r="H130" i="12"/>
  <c r="G130" i="12"/>
  <c r="L129" i="12"/>
  <c r="L128" i="12"/>
  <c r="M125" i="12"/>
  <c r="K125" i="12"/>
  <c r="J125" i="12"/>
  <c r="I125" i="12"/>
  <c r="H125" i="12"/>
  <c r="G125" i="12"/>
  <c r="K124" i="12"/>
  <c r="J124" i="12"/>
  <c r="I124" i="12"/>
  <c r="H124" i="12"/>
  <c r="G124" i="12"/>
  <c r="L123" i="12"/>
  <c r="L122" i="12"/>
  <c r="M119" i="12"/>
  <c r="K119" i="12"/>
  <c r="J119" i="12"/>
  <c r="I119" i="12"/>
  <c r="H119" i="12"/>
  <c r="G119" i="12"/>
  <c r="K118" i="12"/>
  <c r="J118" i="12"/>
  <c r="I118" i="12"/>
  <c r="H118" i="12"/>
  <c r="G118" i="12"/>
  <c r="L117" i="12"/>
  <c r="L116" i="12"/>
  <c r="M113" i="12"/>
  <c r="K113" i="12"/>
  <c r="J113" i="12"/>
  <c r="I113" i="12"/>
  <c r="H113" i="12"/>
  <c r="G113" i="12"/>
  <c r="K112" i="12"/>
  <c r="J112" i="12"/>
  <c r="I112" i="12"/>
  <c r="H112" i="12"/>
  <c r="G112" i="12"/>
  <c r="L111" i="12"/>
  <c r="L110" i="12"/>
  <c r="M107" i="12"/>
  <c r="K107" i="12"/>
  <c r="J107" i="12"/>
  <c r="I107" i="12"/>
  <c r="H107" i="12"/>
  <c r="G107" i="12"/>
  <c r="K106" i="12"/>
  <c r="J106" i="12"/>
  <c r="I106" i="12"/>
  <c r="H106" i="12"/>
  <c r="G106" i="12"/>
  <c r="L105" i="12"/>
  <c r="L104" i="12"/>
  <c r="M101" i="12"/>
  <c r="K101" i="12"/>
  <c r="J101" i="12"/>
  <c r="I101" i="12"/>
  <c r="H101" i="12"/>
  <c r="G101" i="12"/>
  <c r="K100" i="12"/>
  <c r="J100" i="12"/>
  <c r="I100" i="12"/>
  <c r="H100" i="12"/>
  <c r="G100" i="12"/>
  <c r="L99" i="12"/>
  <c r="L98" i="12"/>
  <c r="M88" i="12"/>
  <c r="K88" i="12"/>
  <c r="J88" i="12"/>
  <c r="I88" i="12"/>
  <c r="H88" i="12"/>
  <c r="G88" i="12"/>
  <c r="K87" i="12"/>
  <c r="J87" i="12"/>
  <c r="I87" i="12"/>
  <c r="H87" i="12"/>
  <c r="G87" i="12"/>
  <c r="L86" i="12"/>
  <c r="L87" i="12" s="1"/>
  <c r="L85" i="12"/>
  <c r="M82" i="12"/>
  <c r="K82" i="12"/>
  <c r="J82" i="12"/>
  <c r="I82" i="12"/>
  <c r="H82" i="12"/>
  <c r="G82" i="12"/>
  <c r="K81" i="12"/>
  <c r="J81" i="12"/>
  <c r="I81" i="12"/>
  <c r="H81" i="12"/>
  <c r="G81" i="12"/>
  <c r="L80" i="12"/>
  <c r="L79" i="12"/>
  <c r="M76" i="12"/>
  <c r="K76" i="12"/>
  <c r="J76" i="12"/>
  <c r="I76" i="12"/>
  <c r="H76" i="12"/>
  <c r="G76" i="12"/>
  <c r="K75" i="12"/>
  <c r="J75" i="12"/>
  <c r="I75" i="12"/>
  <c r="H75" i="12"/>
  <c r="G75" i="12"/>
  <c r="L74" i="12"/>
  <c r="L73" i="12"/>
  <c r="M70" i="12"/>
  <c r="K70" i="12"/>
  <c r="J70" i="12"/>
  <c r="I70" i="12"/>
  <c r="H70" i="12"/>
  <c r="G70" i="12"/>
  <c r="K69" i="12"/>
  <c r="J69" i="12"/>
  <c r="I69" i="12"/>
  <c r="H69" i="12"/>
  <c r="G69" i="12"/>
  <c r="L68" i="12"/>
  <c r="L70" i="12" s="1"/>
  <c r="L67" i="12"/>
  <c r="M64" i="12"/>
  <c r="K64" i="12"/>
  <c r="J64" i="12"/>
  <c r="I64" i="12"/>
  <c r="H64" i="12"/>
  <c r="G64" i="12"/>
  <c r="K63" i="12"/>
  <c r="J63" i="12"/>
  <c r="I63" i="12"/>
  <c r="H63" i="12"/>
  <c r="G63" i="12"/>
  <c r="L62" i="12"/>
  <c r="L61" i="12"/>
  <c r="L63" i="12" s="1"/>
  <c r="M58" i="12"/>
  <c r="K58" i="12"/>
  <c r="J58" i="12"/>
  <c r="I58" i="12"/>
  <c r="H58" i="12"/>
  <c r="G58" i="12"/>
  <c r="K57" i="12"/>
  <c r="J57" i="12"/>
  <c r="I57" i="12"/>
  <c r="H57" i="12"/>
  <c r="G57" i="12"/>
  <c r="L56" i="12"/>
  <c r="L55" i="12"/>
  <c r="M52" i="12"/>
  <c r="K52" i="12"/>
  <c r="J52" i="12"/>
  <c r="I52" i="12"/>
  <c r="H52" i="12"/>
  <c r="G52" i="12"/>
  <c r="K51" i="12"/>
  <c r="J51" i="12"/>
  <c r="I51" i="12"/>
  <c r="H51" i="12"/>
  <c r="G51" i="12"/>
  <c r="L50" i="12"/>
  <c r="L51" i="12" s="1"/>
  <c r="L49" i="12"/>
  <c r="M39" i="12"/>
  <c r="K39" i="12"/>
  <c r="J39" i="12"/>
  <c r="I39" i="12"/>
  <c r="H39" i="12"/>
  <c r="G39" i="12"/>
  <c r="K38" i="12"/>
  <c r="J38" i="12"/>
  <c r="I38" i="12"/>
  <c r="H38" i="12"/>
  <c r="G38" i="12"/>
  <c r="L37" i="12"/>
  <c r="L36" i="12"/>
  <c r="M33" i="12"/>
  <c r="K33" i="12"/>
  <c r="J33" i="12"/>
  <c r="I33" i="12"/>
  <c r="H33" i="12"/>
  <c r="G33" i="12"/>
  <c r="K32" i="12"/>
  <c r="J32" i="12"/>
  <c r="I32" i="12"/>
  <c r="H32" i="12"/>
  <c r="G32" i="12"/>
  <c r="L31" i="12"/>
  <c r="L30" i="12"/>
  <c r="L32" i="12" s="1"/>
  <c r="M27" i="12"/>
  <c r="K27" i="12"/>
  <c r="J27" i="12"/>
  <c r="I27" i="12"/>
  <c r="H27" i="12"/>
  <c r="G27" i="12"/>
  <c r="K26" i="12"/>
  <c r="J26" i="12"/>
  <c r="I26" i="12"/>
  <c r="H26" i="12"/>
  <c r="G26" i="12"/>
  <c r="L25" i="12"/>
  <c r="L24" i="12"/>
  <c r="M21" i="12"/>
  <c r="K21" i="12"/>
  <c r="J21" i="12"/>
  <c r="I21" i="12"/>
  <c r="H21" i="12"/>
  <c r="G21" i="12"/>
  <c r="K20" i="12"/>
  <c r="J20" i="12"/>
  <c r="I20" i="12"/>
  <c r="H20" i="12"/>
  <c r="G20" i="12"/>
  <c r="L19" i="12"/>
  <c r="L18" i="12"/>
  <c r="H15" i="12"/>
  <c r="I15" i="12" s="1"/>
  <c r="J15" i="12" s="1"/>
  <c r="K15" i="12" s="1"/>
  <c r="M137" i="11"/>
  <c r="K137" i="11"/>
  <c r="J137" i="11"/>
  <c r="I137" i="11"/>
  <c r="H137" i="11"/>
  <c r="G137" i="11"/>
  <c r="K136" i="11"/>
  <c r="J136" i="11"/>
  <c r="I136" i="11"/>
  <c r="H136" i="11"/>
  <c r="G136" i="11"/>
  <c r="L135" i="11"/>
  <c r="L134" i="11"/>
  <c r="M131" i="11"/>
  <c r="K131" i="11"/>
  <c r="J131" i="11"/>
  <c r="I131" i="11"/>
  <c r="H131" i="11"/>
  <c r="G131" i="11"/>
  <c r="K130" i="11"/>
  <c r="J130" i="11"/>
  <c r="I130" i="11"/>
  <c r="H130" i="11"/>
  <c r="G130" i="11"/>
  <c r="L129" i="11"/>
  <c r="L128" i="11"/>
  <c r="L130" i="11" s="1"/>
  <c r="M125" i="11"/>
  <c r="K125" i="11"/>
  <c r="J125" i="11"/>
  <c r="I125" i="11"/>
  <c r="H125" i="11"/>
  <c r="G125" i="11"/>
  <c r="K124" i="11"/>
  <c r="J124" i="11"/>
  <c r="I124" i="11"/>
  <c r="H124" i="11"/>
  <c r="G124" i="11"/>
  <c r="L123" i="11"/>
  <c r="L122" i="11"/>
  <c r="M119" i="11"/>
  <c r="K119" i="11"/>
  <c r="J119" i="11"/>
  <c r="I119" i="11"/>
  <c r="H119" i="11"/>
  <c r="G119" i="11"/>
  <c r="K118" i="11"/>
  <c r="J118" i="11"/>
  <c r="I118" i="11"/>
  <c r="H118" i="11"/>
  <c r="G118" i="11"/>
  <c r="L117" i="11"/>
  <c r="L116" i="11"/>
  <c r="M113" i="11"/>
  <c r="K113" i="11"/>
  <c r="J113" i="11"/>
  <c r="I113" i="11"/>
  <c r="H113" i="11"/>
  <c r="G113" i="11"/>
  <c r="K112" i="11"/>
  <c r="J112" i="11"/>
  <c r="I112" i="11"/>
  <c r="H112" i="11"/>
  <c r="G112" i="11"/>
  <c r="L111" i="11"/>
  <c r="L110" i="11"/>
  <c r="M107" i="11"/>
  <c r="K107" i="11"/>
  <c r="J107" i="11"/>
  <c r="I107" i="11"/>
  <c r="H107" i="11"/>
  <c r="G107" i="11"/>
  <c r="K106" i="11"/>
  <c r="J106" i="11"/>
  <c r="I106" i="11"/>
  <c r="H106" i="11"/>
  <c r="G106" i="11"/>
  <c r="L105" i="11"/>
  <c r="L104" i="11"/>
  <c r="M101" i="11"/>
  <c r="K101" i="11"/>
  <c r="J101" i="11"/>
  <c r="I101" i="11"/>
  <c r="H101" i="11"/>
  <c r="G101" i="11"/>
  <c r="K100" i="11"/>
  <c r="J100" i="11"/>
  <c r="I100" i="11"/>
  <c r="H100" i="11"/>
  <c r="G100" i="11"/>
  <c r="L99" i="11"/>
  <c r="L100" i="11" s="1"/>
  <c r="L98" i="11"/>
  <c r="M88" i="11"/>
  <c r="K88" i="11"/>
  <c r="J88" i="11"/>
  <c r="I88" i="11"/>
  <c r="H88" i="11"/>
  <c r="G88" i="11"/>
  <c r="K87" i="11"/>
  <c r="J87" i="11"/>
  <c r="I87" i="11"/>
  <c r="H87" i="11"/>
  <c r="G87" i="11"/>
  <c r="L86" i="11"/>
  <c r="L85" i="11"/>
  <c r="M82" i="11"/>
  <c r="K82" i="11"/>
  <c r="J82" i="11"/>
  <c r="I82" i="11"/>
  <c r="H82" i="11"/>
  <c r="G82" i="11"/>
  <c r="K81" i="11"/>
  <c r="J81" i="11"/>
  <c r="I81" i="11"/>
  <c r="H81" i="11"/>
  <c r="G81" i="11"/>
  <c r="L80" i="11"/>
  <c r="L82" i="11" s="1"/>
  <c r="L79" i="11"/>
  <c r="M76" i="11"/>
  <c r="K76" i="11"/>
  <c r="J76" i="11"/>
  <c r="I76" i="11"/>
  <c r="H76" i="11"/>
  <c r="G76" i="11"/>
  <c r="K75" i="11"/>
  <c r="J75" i="11"/>
  <c r="I75" i="11"/>
  <c r="H75" i="11"/>
  <c r="G75" i="11"/>
  <c r="L74" i="11"/>
  <c r="L73" i="11"/>
  <c r="M70" i="11"/>
  <c r="K70" i="11"/>
  <c r="J70" i="11"/>
  <c r="I70" i="11"/>
  <c r="H70" i="11"/>
  <c r="G70" i="11"/>
  <c r="K69" i="11"/>
  <c r="J69" i="11"/>
  <c r="I69" i="11"/>
  <c r="H69" i="11"/>
  <c r="G69" i="11"/>
  <c r="L68" i="11"/>
  <c r="L70" i="11" s="1"/>
  <c r="L67" i="11"/>
  <c r="M64" i="11"/>
  <c r="K64" i="11"/>
  <c r="J64" i="11"/>
  <c r="I64" i="11"/>
  <c r="H64" i="11"/>
  <c r="G64" i="11"/>
  <c r="K63" i="11"/>
  <c r="J63" i="11"/>
  <c r="I63" i="11"/>
  <c r="H63" i="11"/>
  <c r="G63" i="11"/>
  <c r="L62" i="11"/>
  <c r="L61" i="11"/>
  <c r="L63" i="11" s="1"/>
  <c r="M58" i="11"/>
  <c r="K58" i="11"/>
  <c r="J58" i="11"/>
  <c r="I58" i="11"/>
  <c r="H58" i="11"/>
  <c r="G58" i="11"/>
  <c r="K57" i="11"/>
  <c r="J57" i="11"/>
  <c r="I57" i="11"/>
  <c r="H57" i="11"/>
  <c r="G57" i="11"/>
  <c r="L56" i="11"/>
  <c r="L55" i="11"/>
  <c r="M52" i="11"/>
  <c r="K52" i="11"/>
  <c r="J52" i="11"/>
  <c r="I52" i="11"/>
  <c r="H52" i="11"/>
  <c r="G52" i="11"/>
  <c r="K51" i="11"/>
  <c r="J51" i="11"/>
  <c r="I51" i="11"/>
  <c r="H51" i="11"/>
  <c r="G51" i="11"/>
  <c r="L50" i="11"/>
  <c r="L49" i="11"/>
  <c r="M39" i="11"/>
  <c r="K39" i="11"/>
  <c r="J39" i="11"/>
  <c r="I39" i="11"/>
  <c r="H39" i="11"/>
  <c r="G39" i="11"/>
  <c r="K38" i="11"/>
  <c r="J38" i="11"/>
  <c r="I38" i="11"/>
  <c r="H38" i="11"/>
  <c r="G38" i="11"/>
  <c r="L37" i="11"/>
  <c r="L36" i="11"/>
  <c r="M33" i="11"/>
  <c r="K33" i="11"/>
  <c r="J33" i="11"/>
  <c r="I33" i="11"/>
  <c r="H33" i="11"/>
  <c r="G33" i="11"/>
  <c r="K32" i="11"/>
  <c r="J32" i="11"/>
  <c r="I32" i="11"/>
  <c r="H32" i="11"/>
  <c r="G32" i="11"/>
  <c r="L31" i="11"/>
  <c r="L30" i="11"/>
  <c r="M27" i="11"/>
  <c r="K27" i="11"/>
  <c r="J27" i="11"/>
  <c r="I27" i="11"/>
  <c r="H27" i="11"/>
  <c r="G27" i="11"/>
  <c r="K26" i="11"/>
  <c r="J26" i="11"/>
  <c r="I26" i="11"/>
  <c r="H26" i="11"/>
  <c r="G26" i="11"/>
  <c r="L25" i="11"/>
  <c r="L26" i="11" s="1"/>
  <c r="L24" i="11"/>
  <c r="M21" i="11"/>
  <c r="M96" i="11" s="1"/>
  <c r="K21" i="11"/>
  <c r="J21" i="11"/>
  <c r="I21" i="11"/>
  <c r="H21" i="11"/>
  <c r="G21" i="11"/>
  <c r="K20" i="11"/>
  <c r="J20" i="11"/>
  <c r="I20" i="11"/>
  <c r="H20" i="11"/>
  <c r="G20" i="11"/>
  <c r="L19" i="11"/>
  <c r="L18" i="11"/>
  <c r="L88" i="14" l="1"/>
  <c r="L27" i="13"/>
  <c r="L112" i="13"/>
  <c r="L38" i="13"/>
  <c r="L119" i="13"/>
  <c r="L107" i="11"/>
  <c r="L27" i="12"/>
  <c r="L107" i="12"/>
  <c r="L52" i="13"/>
  <c r="L87" i="13"/>
  <c r="M47" i="15"/>
  <c r="L39" i="11"/>
  <c r="L113" i="12"/>
  <c r="L58" i="13"/>
  <c r="L131" i="13"/>
  <c r="L52" i="11"/>
  <c r="L118" i="11"/>
  <c r="L39" i="12"/>
  <c r="L119" i="12"/>
  <c r="L124" i="12"/>
  <c r="L136" i="13"/>
  <c r="L106" i="15"/>
  <c r="L131" i="11"/>
  <c r="L58" i="12"/>
  <c r="L131" i="12"/>
  <c r="L75" i="13"/>
  <c r="L33" i="15"/>
  <c r="L136" i="12"/>
  <c r="L76" i="12"/>
  <c r="L64" i="14"/>
  <c r="L88" i="11"/>
  <c r="L88" i="12"/>
  <c r="L107" i="13"/>
  <c r="L27" i="11"/>
  <c r="L20" i="12"/>
  <c r="L101" i="12"/>
  <c r="L82" i="15"/>
  <c r="L27" i="15"/>
  <c r="L51" i="15"/>
  <c r="L63" i="15"/>
  <c r="L70" i="15"/>
  <c r="L112" i="15"/>
  <c r="L124" i="15"/>
  <c r="L131" i="15"/>
  <c r="L21" i="15"/>
  <c r="L38" i="15"/>
  <c r="L88" i="15"/>
  <c r="L107" i="15"/>
  <c r="L32" i="15"/>
  <c r="L58" i="15"/>
  <c r="L75" i="15"/>
  <c r="L87" i="15"/>
  <c r="L101" i="15"/>
  <c r="L119" i="15"/>
  <c r="L136" i="15"/>
  <c r="M16" i="15"/>
  <c r="L20" i="15"/>
  <c r="L57" i="15"/>
  <c r="L81" i="15"/>
  <c r="L118" i="15"/>
  <c r="L39" i="15"/>
  <c r="L52" i="15"/>
  <c r="L76" i="15"/>
  <c r="M96" i="15"/>
  <c r="L113" i="15"/>
  <c r="L137" i="15"/>
  <c r="L21" i="14"/>
  <c r="L52" i="14"/>
  <c r="L38" i="14"/>
  <c r="L100" i="14"/>
  <c r="L125" i="14"/>
  <c r="L27" i="14"/>
  <c r="L32" i="14"/>
  <c r="L82" i="14"/>
  <c r="L107" i="14"/>
  <c r="L69" i="14"/>
  <c r="L63" i="14"/>
  <c r="L70" i="14"/>
  <c r="L112" i="14"/>
  <c r="L124" i="14"/>
  <c r="L131" i="14"/>
  <c r="L106" i="14"/>
  <c r="M47" i="14"/>
  <c r="L26" i="14"/>
  <c r="L33" i="14"/>
  <c r="L51" i="14"/>
  <c r="L58" i="14"/>
  <c r="L75" i="14"/>
  <c r="L87" i="14"/>
  <c r="L101" i="14"/>
  <c r="L119" i="14"/>
  <c r="L136" i="14"/>
  <c r="M16" i="14"/>
  <c r="L20" i="14"/>
  <c r="L57" i="14"/>
  <c r="L81" i="14"/>
  <c r="L118" i="14"/>
  <c r="L39" i="14"/>
  <c r="L76" i="14"/>
  <c r="M96" i="14"/>
  <c r="L113" i="14"/>
  <c r="L137" i="14"/>
  <c r="L69" i="13"/>
  <c r="L100" i="13"/>
  <c r="L130" i="13"/>
  <c r="M47" i="13"/>
  <c r="L26" i="13"/>
  <c r="L33" i="13"/>
  <c r="L64" i="13"/>
  <c r="L82" i="13"/>
  <c r="L106" i="13"/>
  <c r="L125" i="13"/>
  <c r="L51" i="13"/>
  <c r="M16" i="13"/>
  <c r="L20" i="13"/>
  <c r="L57" i="13"/>
  <c r="L81" i="13"/>
  <c r="L118" i="13"/>
  <c r="L39" i="13"/>
  <c r="L76" i="13"/>
  <c r="M96" i="13"/>
  <c r="L113" i="13"/>
  <c r="L137" i="13"/>
  <c r="L33" i="11"/>
  <c r="L57" i="11"/>
  <c r="L125" i="11"/>
  <c r="L137" i="11"/>
  <c r="L32" i="11"/>
  <c r="L124" i="11"/>
  <c r="L21" i="11"/>
  <c r="L64" i="11"/>
  <c r="L69" i="11"/>
  <c r="L76" i="11"/>
  <c r="L87" i="11"/>
  <c r="L101" i="11"/>
  <c r="L106" i="11"/>
  <c r="L113" i="11"/>
  <c r="L119" i="11"/>
  <c r="L69" i="12"/>
  <c r="L100" i="12"/>
  <c r="L130" i="12"/>
  <c r="M96" i="12"/>
  <c r="L26" i="12"/>
  <c r="L33" i="12"/>
  <c r="L64" i="12"/>
  <c r="L82" i="12"/>
  <c r="L106" i="12"/>
  <c r="L125" i="12"/>
  <c r="L21" i="12"/>
  <c r="L38" i="12"/>
  <c r="M47" i="12"/>
  <c r="L75" i="12"/>
  <c r="L112" i="12"/>
  <c r="M16" i="12"/>
  <c r="L57" i="12"/>
  <c r="L81" i="12"/>
  <c r="L118" i="12"/>
  <c r="L52" i="12"/>
  <c r="L137" i="12"/>
  <c r="L58" i="11"/>
  <c r="L38" i="11"/>
  <c r="M47" i="11"/>
  <c r="L51" i="11"/>
  <c r="L75" i="11"/>
  <c r="L112" i="11"/>
  <c r="L136" i="11"/>
  <c r="M16" i="11"/>
  <c r="L20" i="11"/>
  <c r="L81" i="11"/>
  <c r="B11" i="2"/>
  <c r="B10" i="2"/>
  <c r="B8" i="2"/>
  <c r="B7" i="2"/>
  <c r="B6" i="2"/>
  <c r="B5" i="2"/>
  <c r="K31" i="1"/>
  <c r="H31" i="1"/>
  <c r="E31" i="1"/>
  <c r="K30" i="1"/>
  <c r="H30" i="1"/>
  <c r="E30" i="1"/>
  <c r="K29" i="1"/>
  <c r="H29" i="1"/>
  <c r="E29" i="1"/>
  <c r="K28" i="1"/>
  <c r="H28" i="1"/>
  <c r="E28" i="1"/>
  <c r="K27" i="1"/>
  <c r="H27" i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E22" i="1"/>
  <c r="K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bfontana</author>
  </authors>
  <commentList>
    <comment ref="A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1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1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1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13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14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  <comment ref="A40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41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42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43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44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45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  <comment ref="A89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90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91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92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93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94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bfontana</author>
  </authors>
  <commentList>
    <comment ref="A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1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11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12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13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14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  <comment ref="A40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41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42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43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44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45" authorId="0" shapeId="0" xr:uid="{00000000-0006-0000-0500-00000C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  <comment ref="A89" authorId="0" shapeId="0" xr:uid="{00000000-0006-0000-0500-00000D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90" authorId="0" shapeId="0" xr:uid="{00000000-0006-0000-0500-00000E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91" authorId="0" shapeId="0" xr:uid="{00000000-0006-0000-0500-00000F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92" authorId="0" shapeId="0" xr:uid="{00000000-0006-0000-0500-000010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93" authorId="0" shapeId="0" xr:uid="{00000000-0006-0000-0500-000011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94" authorId="0" shapeId="0" xr:uid="{00000000-0006-0000-0500-000012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bfontana</author>
  </authors>
  <commentList>
    <comment ref="A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1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11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12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1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14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  <comment ref="A40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41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42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43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44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45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  <comment ref="A89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90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91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92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93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94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bfontana</author>
  </authors>
  <commentList>
    <comment ref="A9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10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11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1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13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14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  <comment ref="A40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41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42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43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44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45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  <comment ref="A89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90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91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92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93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94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bfontana</author>
  </authors>
  <commentList>
    <comment ref="A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1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11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12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13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14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  <comment ref="A40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41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42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43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44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45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  <comment ref="A89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Main Street Item</t>
        </r>
      </text>
    </comment>
    <comment ref="A90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Elm Street Item</t>
        </r>
      </text>
    </comment>
    <comment ref="A91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Assistance Program Item</t>
        </r>
      </text>
    </comment>
    <comment ref="A92" authorId="0" shapeId="0" xr:uid="{00000000-0006-0000-0800-000010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Nature-Based Placemaking Item</t>
        </r>
      </text>
    </comment>
    <comment ref="A93" authorId="0" shapeId="0" xr:uid="{00000000-0006-0000-0800-000011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Neighborhood Improvement District Item</t>
        </r>
      </text>
    </comment>
    <comment ref="A94" authorId="0" shapeId="0" xr:uid="{00000000-0006-0000-0800-000012000000}">
      <text>
        <r>
          <rPr>
            <b/>
            <sz val="9"/>
            <color indexed="81"/>
            <rFont val="Tahoma"/>
            <family val="2"/>
          </rPr>
          <t>bfontana:</t>
        </r>
        <r>
          <rPr>
            <sz val="9"/>
            <color indexed="81"/>
            <rFont val="Tahoma"/>
            <family val="2"/>
          </rPr>
          <t xml:space="preserve">
Blueprint Communities Item</t>
        </r>
      </text>
    </comment>
  </commentList>
</comments>
</file>

<file path=xl/sharedStrings.xml><?xml version="1.0" encoding="utf-8"?>
<sst xmlns="http://schemas.openxmlformats.org/spreadsheetml/2006/main" count="1159" uniqueCount="185">
  <si>
    <t>Pennsylvania Downtown Center Appraisal/Assessment Information and Control Sheet</t>
  </si>
  <si>
    <t xml:space="preserve"> Contracting Organization Name                                                  </t>
  </si>
  <si>
    <t>Street Address 1</t>
  </si>
  <si>
    <t>Street Address 2</t>
  </si>
  <si>
    <t>City, State and Zip Code</t>
  </si>
  <si>
    <t>Contact:</t>
  </si>
  <si>
    <t>Phone:</t>
  </si>
  <si>
    <t>E-mail:</t>
  </si>
  <si>
    <t xml:space="preserve">Implementing Organization Name </t>
  </si>
  <si>
    <t>Appraisal / Assessment History</t>
  </si>
  <si>
    <t>Local Submitted</t>
  </si>
  <si>
    <t>Site Visit</t>
  </si>
  <si>
    <t>PDC Submitted</t>
  </si>
  <si>
    <t>Days at PDC</t>
  </si>
  <si>
    <t xml:space="preserve">PDC Staff  </t>
  </si>
  <si>
    <t>Local  Return</t>
  </si>
  <si>
    <t>Days with Local</t>
  </si>
  <si>
    <t>DCED Approval</t>
  </si>
  <si>
    <t>DCED Comment</t>
  </si>
  <si>
    <t xml:space="preserve"> Days at DCED</t>
  </si>
  <si>
    <t xml:space="preserve">Appraisal : </t>
  </si>
  <si>
    <t xml:space="preserve">End of Year 1: </t>
  </si>
  <si>
    <t xml:space="preserve">End of Year 2: </t>
  </si>
  <si>
    <t xml:space="preserve">End of Year 3: </t>
  </si>
  <si>
    <t xml:space="preserve">End of Year 4: </t>
  </si>
  <si>
    <t xml:space="preserve">End of Year 5 (Exit): </t>
  </si>
  <si>
    <t xml:space="preserve">End of Year 6: </t>
  </si>
  <si>
    <t xml:space="preserve">End of Year 7: </t>
  </si>
  <si>
    <t xml:space="preserve">End of Year 8: </t>
  </si>
  <si>
    <t xml:space="preserve">End of Year 9: </t>
  </si>
  <si>
    <t xml:space="preserve">End of Year 10: </t>
  </si>
  <si>
    <t>KEYSTONE COMMUNITIES PROGRAM - ANNUAL PROGRAM EVALUATION</t>
  </si>
  <si>
    <t>ASSESSMENT SUMMARY PAGE</t>
  </si>
  <si>
    <t>This Assessment Prepared for a:</t>
  </si>
  <si>
    <t>Main Street</t>
  </si>
  <si>
    <t>Elm Street</t>
  </si>
  <si>
    <t>Keystone Community</t>
  </si>
  <si>
    <t>√</t>
  </si>
  <si>
    <t xml:space="preserve">This Assessment for the End of: </t>
  </si>
  <si>
    <t>Yr.1</t>
  </si>
  <si>
    <t>Yr.2</t>
  </si>
  <si>
    <t>Yr.3</t>
  </si>
  <si>
    <t>Yr.4</t>
  </si>
  <si>
    <t>Yr.5</t>
  </si>
  <si>
    <t xml:space="preserve">Designee Name                                                  </t>
  </si>
  <si>
    <t xml:space="preserve">Date of this Assessment: </t>
  </si>
  <si>
    <t>Street Address 1:</t>
  </si>
  <si>
    <t>Assessment Team Leader:</t>
  </si>
  <si>
    <t>Street Address 2:</t>
  </si>
  <si>
    <t>Other Assessment Team Member 1:</t>
  </si>
  <si>
    <t>City, State and Zip Code:</t>
  </si>
  <si>
    <t>Other Assessment Team Member 2:</t>
  </si>
  <si>
    <t>DCED Representative In Attendance:</t>
  </si>
  <si>
    <t>Date Report Submitted to Local Organization:</t>
  </si>
  <si>
    <t>Date Returned by Local Org. to PDC:</t>
  </si>
  <si>
    <t>Date Submitted To DCED Reg. Director:</t>
  </si>
  <si>
    <t xml:space="preserve">Designation Period: </t>
  </si>
  <si>
    <t>Date Returned by Reg. Dir. to PDC:</t>
  </si>
  <si>
    <t>Date of Final Report:</t>
  </si>
  <si>
    <t>This Main Street Program was Accredited by the National Main Street Center For Calendar Year  (Based on Previous Years Activity)</t>
  </si>
  <si>
    <t>YES</t>
  </si>
  <si>
    <t>NO</t>
  </si>
  <si>
    <t>This Elm Street program was Accredited by the PA Downtown Center For Calendar Year                 (Based on Previous Years Activity)</t>
  </si>
  <si>
    <t>Overall Pennsylvania Downtown Center Summary Recommendation</t>
  </si>
  <si>
    <t>Initial Program Evaluation / Appraisal:</t>
  </si>
  <si>
    <t>End of Year 1:</t>
  </si>
  <si>
    <t>End of Year 2:</t>
  </si>
  <si>
    <t>End of Year 3:</t>
  </si>
  <si>
    <t>End of Year 4:</t>
  </si>
  <si>
    <t>End of Year 5:</t>
  </si>
  <si>
    <t>End of Year 6:</t>
  </si>
  <si>
    <t>End of Year 7:</t>
  </si>
  <si>
    <t>End of Year 8:</t>
  </si>
  <si>
    <t>End of Year 9:</t>
  </si>
  <si>
    <t>End of Year 10:</t>
  </si>
  <si>
    <t>Rec. #</t>
  </si>
  <si>
    <t>Brief Recommendation Description</t>
  </si>
  <si>
    <t xml:space="preserve"> Date Est.</t>
  </si>
  <si>
    <t>Due Date</t>
  </si>
  <si>
    <t xml:space="preserve">PDC Staff </t>
  </si>
  <si>
    <t>Status</t>
  </si>
  <si>
    <t>Date Comp</t>
  </si>
  <si>
    <t>Note</t>
  </si>
  <si>
    <r>
      <t>Goal 1:</t>
    </r>
    <r>
      <rPr>
        <sz val="12"/>
        <rFont val="Arial"/>
        <family val="2"/>
      </rPr>
      <t xml:space="preserve"> </t>
    </r>
    <r>
      <rPr>
        <sz val="11"/>
        <color indexed="12"/>
        <rFont val="Arial"/>
        <family val="2"/>
      </rPr>
      <t xml:space="preserve"> </t>
    </r>
  </si>
  <si>
    <r>
      <t xml:space="preserve">Outcome Metric - Indicator                                                    </t>
    </r>
    <r>
      <rPr>
        <sz val="8"/>
        <rFont val="Calibri"/>
        <family val="2"/>
        <scheme val="minor"/>
      </rPr>
      <t>(The specific item to be measured)</t>
    </r>
  </si>
  <si>
    <r>
      <t xml:space="preserve">Indicator's Measure of Success                                                    </t>
    </r>
    <r>
      <rPr>
        <sz val="8"/>
        <rFont val="Calibri"/>
        <family val="2"/>
        <scheme val="minor"/>
      </rPr>
      <t>(The hoped for change in the outcome metric over time)</t>
    </r>
  </si>
  <si>
    <r>
      <rPr>
        <sz val="12"/>
        <rFont val="Calibri"/>
        <family val="2"/>
        <scheme val="minor"/>
      </rPr>
      <t xml:space="preserve">Indicator Plan Item Number   </t>
    </r>
    <r>
      <rPr>
        <sz val="8"/>
        <rFont val="Calibri"/>
        <family val="2"/>
        <scheme val="minor"/>
      </rPr>
      <t xml:space="preserve">                                                                                      (Location where  data is found)</t>
    </r>
  </si>
  <si>
    <t>Projected Outcomes For This Goal</t>
  </si>
  <si>
    <t>Outcome 1:</t>
  </si>
  <si>
    <t>Outcome 2:</t>
  </si>
  <si>
    <t xml:space="preserve">Outcome 3: </t>
  </si>
  <si>
    <t xml:space="preserve">Outcome 4 </t>
  </si>
  <si>
    <t xml:space="preserve">Outcome 5: </t>
  </si>
  <si>
    <r>
      <t>Goal 2:</t>
    </r>
    <r>
      <rPr>
        <sz val="12"/>
        <rFont val="Arial"/>
        <family val="2"/>
      </rPr>
      <t xml:space="preserve"> </t>
    </r>
    <r>
      <rPr>
        <sz val="11"/>
        <color indexed="12"/>
        <rFont val="Arial"/>
        <family val="2"/>
      </rPr>
      <t xml:space="preserve"> </t>
    </r>
  </si>
  <si>
    <r>
      <t>Goal 3:</t>
    </r>
    <r>
      <rPr>
        <sz val="12"/>
        <rFont val="Arial"/>
        <family val="2"/>
      </rPr>
      <t xml:space="preserve"> </t>
    </r>
    <r>
      <rPr>
        <sz val="11"/>
        <color indexed="12"/>
        <rFont val="Arial"/>
        <family val="2"/>
      </rPr>
      <t xml:space="preserve"> </t>
    </r>
  </si>
  <si>
    <r>
      <t>Goal 4:</t>
    </r>
    <r>
      <rPr>
        <sz val="12"/>
        <rFont val="Arial"/>
        <family val="2"/>
      </rPr>
      <t xml:space="preserve"> </t>
    </r>
    <r>
      <rPr>
        <sz val="11"/>
        <color indexed="12"/>
        <rFont val="Arial"/>
        <family val="2"/>
      </rPr>
      <t xml:space="preserve"> </t>
    </r>
  </si>
  <si>
    <r>
      <t>Goal 5:</t>
    </r>
    <r>
      <rPr>
        <sz val="12"/>
        <rFont val="Arial"/>
        <family val="2"/>
      </rPr>
      <t xml:space="preserve"> </t>
    </r>
    <r>
      <rPr>
        <sz val="11"/>
        <color indexed="12"/>
        <rFont val="Arial"/>
        <family val="2"/>
      </rPr>
      <t xml:space="preserve"> </t>
    </r>
  </si>
  <si>
    <r>
      <t>Goal 6:</t>
    </r>
    <r>
      <rPr>
        <sz val="12"/>
        <rFont val="Arial"/>
        <family val="2"/>
      </rPr>
      <t xml:space="preserve"> </t>
    </r>
    <r>
      <rPr>
        <sz val="11"/>
        <color indexed="12"/>
        <rFont val="Arial"/>
        <family val="2"/>
      </rPr>
      <t xml:space="preserve"> </t>
    </r>
  </si>
  <si>
    <r>
      <t>Goal 7:</t>
    </r>
    <r>
      <rPr>
        <sz val="12"/>
        <rFont val="Arial"/>
        <family val="2"/>
      </rPr>
      <t xml:space="preserve"> </t>
    </r>
    <r>
      <rPr>
        <sz val="11"/>
        <color indexed="12"/>
        <rFont val="Arial"/>
        <family val="2"/>
      </rPr>
      <t xml:space="preserve"> </t>
    </r>
  </si>
  <si>
    <r>
      <t>Goal 8:</t>
    </r>
    <r>
      <rPr>
        <sz val="12"/>
        <rFont val="Arial"/>
        <family val="2"/>
      </rPr>
      <t xml:space="preserve"> </t>
    </r>
    <r>
      <rPr>
        <sz val="11"/>
        <color indexed="12"/>
        <rFont val="Arial"/>
        <family val="2"/>
      </rPr>
      <t xml:space="preserve"> </t>
    </r>
  </si>
  <si>
    <r>
      <t>Goal 9:</t>
    </r>
    <r>
      <rPr>
        <sz val="12"/>
        <rFont val="Arial"/>
        <family val="2"/>
      </rPr>
      <t xml:space="preserve"> </t>
    </r>
    <r>
      <rPr>
        <sz val="11"/>
        <color indexed="12"/>
        <rFont val="Arial"/>
        <family val="2"/>
      </rPr>
      <t xml:space="preserve"> </t>
    </r>
  </si>
  <si>
    <r>
      <t>Goal 10:</t>
    </r>
    <r>
      <rPr>
        <sz val="12"/>
        <rFont val="Arial"/>
        <family val="2"/>
      </rPr>
      <t xml:space="preserve"> </t>
    </r>
    <r>
      <rPr>
        <sz val="11"/>
        <color indexed="12"/>
        <rFont val="Arial"/>
        <family val="2"/>
      </rPr>
      <t xml:space="preserve"> </t>
    </r>
  </si>
  <si>
    <t>REVITALIZATION PROGRAM  - FIVE YEAR ACTION-STRATEGY (PLAN)</t>
  </si>
  <si>
    <t>© By the Pennsylvania Downtown Center, 2017</t>
  </si>
  <si>
    <t>Contracting Org.</t>
  </si>
  <si>
    <t>Activity Completed</t>
  </si>
  <si>
    <t>ORGANIZATION ACTIVITY ICONS</t>
  </si>
  <si>
    <t>Implementing Organization Name :</t>
  </si>
  <si>
    <t>Major Progress</t>
  </si>
  <si>
    <t>75-99.9%</t>
  </si>
  <si>
    <t>∆</t>
  </si>
  <si>
    <t>Planning Activity</t>
  </si>
  <si>
    <t>Substantial Progress</t>
  </si>
  <si>
    <t>50-74.99%</t>
  </si>
  <si>
    <t>→</t>
  </si>
  <si>
    <t>1st Year of Implementation</t>
  </si>
  <si>
    <t>Minor Progress</t>
  </si>
  <si>
    <t>25-49.99%</t>
  </si>
  <si>
    <t>•</t>
  </si>
  <si>
    <t>Continuing Implementation</t>
  </si>
  <si>
    <t>NEW</t>
  </si>
  <si>
    <t>Little or No Progress</t>
  </si>
  <si>
    <t>&lt; 25%</t>
  </si>
  <si>
    <t>∩</t>
  </si>
  <si>
    <t>Activity Review</t>
  </si>
  <si>
    <t>REV.</t>
  </si>
  <si>
    <t>?</t>
  </si>
  <si>
    <t>Unable to Determine Progress</t>
  </si>
  <si>
    <t>◊</t>
  </si>
  <si>
    <t>Activity Termination</t>
  </si>
  <si>
    <t>MS</t>
  </si>
  <si>
    <t xml:space="preserve">Plan Program Area: </t>
  </si>
  <si>
    <t>ORGANIZATION - Page 1</t>
  </si>
  <si>
    <t>ES</t>
  </si>
  <si>
    <t>Goal No. 1</t>
  </si>
  <si>
    <t>Build Volunteer Program</t>
  </si>
  <si>
    <t>NAP</t>
  </si>
  <si>
    <t>NBP</t>
  </si>
  <si>
    <t>NID</t>
  </si>
  <si>
    <t>Program Activity Years</t>
  </si>
  <si>
    <t>5 Year Total</t>
  </si>
  <si>
    <t>Projected Five Year Cost</t>
  </si>
  <si>
    <t>Funding Source(s)</t>
  </si>
  <si>
    <t>Implementation Partner(s)</t>
  </si>
  <si>
    <r>
      <t xml:space="preserve">COMMENTS                                                                                               </t>
    </r>
    <r>
      <rPr>
        <sz val="10"/>
        <rFont val="Arial"/>
        <family val="2"/>
      </rPr>
      <t xml:space="preserve"> (For use by Assessment Team During Annual Review)</t>
    </r>
  </si>
  <si>
    <t>BC</t>
  </si>
  <si>
    <t>DCED Desig. Yr.</t>
  </si>
  <si>
    <t>Other</t>
  </si>
  <si>
    <t>Local Org. FY</t>
  </si>
  <si>
    <t>Plan Item #</t>
  </si>
  <si>
    <r>
      <t xml:space="preserve">Enter Five Year </t>
    </r>
    <r>
      <rPr>
        <b/>
        <i/>
        <sz val="10"/>
        <rFont val="Calibri"/>
        <family val="2"/>
        <scheme val="minor"/>
      </rPr>
      <t xml:space="preserve">Objectives </t>
    </r>
    <r>
      <rPr>
        <i/>
        <sz val="10"/>
        <rFont val="Calibri"/>
        <family val="2"/>
        <scheme val="minor"/>
      </rPr>
      <t>Related to this Goal Below:</t>
    </r>
  </si>
  <si>
    <t>Assess current and future volunteer needs.</t>
  </si>
  <si>
    <t>Activity Icon</t>
  </si>
  <si>
    <t>Projected</t>
  </si>
  <si>
    <t>Actual                  (For PDC Use Only)</t>
  </si>
  <si>
    <t>Program / Project Output</t>
  </si>
  <si>
    <t>Volunteer Report</t>
  </si>
  <si>
    <t>Total Estimated Cost For This Objective</t>
  </si>
  <si>
    <t>Create a yearly volunteer plan</t>
  </si>
  <si>
    <t>Create volunteer policies, procedures and an orientation progream that is available on-line and in print</t>
  </si>
  <si>
    <t>Event Mgt. Fees</t>
  </si>
  <si>
    <t>Binder &amp; On-Line Docs</t>
  </si>
  <si>
    <t>Create a volunteer recruitment program</t>
  </si>
  <si>
    <t>Written Plan</t>
  </si>
  <si>
    <t>ORGANIZATION (SUSTAINABLE ORGANIZATION) - Page 2</t>
  </si>
  <si>
    <t>Goal No. 1 (continued)</t>
  </si>
  <si>
    <t>Create a volunteer hours tracking system.</t>
  </si>
  <si>
    <t>Vol. Hours Database</t>
  </si>
  <si>
    <t>Create a volunteer recognition program</t>
  </si>
  <si>
    <t>annual party/letters</t>
  </si>
  <si>
    <t>ORGANIZATION (SUSTAINABLE ORGANIZATION) - Page 3</t>
  </si>
  <si>
    <t>Goal No. 3</t>
  </si>
  <si>
    <t>COMMUNITY MARKETING  (PROMOTION and/or IMAGE &amp; IDENTITY) - Page 1</t>
  </si>
  <si>
    <t>COMMUNITY MARKETING  (PROMOTION and/or IMAGE &amp; IDENTITY) - Page 2</t>
  </si>
  <si>
    <t>Goal No. 2</t>
  </si>
  <si>
    <t>COMMUNITY MARKETING  (PROMOTION and/or IMAGE &amp; IDENTITY) - Page 3</t>
  </si>
  <si>
    <t>PHYSICAL IMPROVMENTS (DESIGN) - Page 1</t>
  </si>
  <si>
    <t>PHYSICAL IMPROVMENTS (DESIGN) - Page 2</t>
  </si>
  <si>
    <t>PHYSICAL IMPROVMENTS (DESIGN) - Page 3</t>
  </si>
  <si>
    <t>ASSET ENHANCEMENT (Economic or Neighborhood Vitality)- Page 1</t>
  </si>
  <si>
    <t>ASSET ENHANCEMENT (Economic or Neighborhood Vitality)- Page 2</t>
  </si>
  <si>
    <t>ASSET ENHANCEMENT (Economic or Neighborhood Vitality)- Page 3</t>
  </si>
  <si>
    <t>SAFE-CLEAN-GREEN: Page 1</t>
  </si>
  <si>
    <t>SAFE-CLEAN-GREEN - Page 2</t>
  </si>
  <si>
    <t>SAFE-CLEAN-GREEN - Page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</si>
</sst>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[$-409]d\-mmm\-yy;@"/>
    <numFmt numFmtId="165" formatCode="00000"/>
    <numFmt numFmtId="166" formatCode="0.0%"/>
  </numFmts>
  <fonts count="101" x14ac:knownFonts="1">
    <font>
      <sz val="11"/>
      <color theme="1"/>
      <name val="Calibri"/>
      <family val="2"/>
      <scheme val="minor"/>
    </font>
    <font>
      <b/>
      <sz val="14"/>
      <color indexed="8"/>
      <name val="Garamond"/>
      <family val="1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8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14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theme="0"/>
      <name val="Segoe Print"/>
    </font>
    <font>
      <b/>
      <i/>
      <sz val="12"/>
      <color indexed="8"/>
      <name val="Calibri"/>
      <family val="2"/>
    </font>
    <font>
      <b/>
      <i/>
      <sz val="12"/>
      <color indexed="8"/>
      <name val="Segoe Print"/>
    </font>
    <font>
      <b/>
      <sz val="14"/>
      <color theme="0" tint="-0.14999847407452621"/>
      <name val="Calibri"/>
      <family val="2"/>
    </font>
    <font>
      <b/>
      <i/>
      <sz val="12"/>
      <color indexed="8"/>
      <name val="Calibri"/>
      <family val="2"/>
      <scheme val="minor"/>
    </font>
    <font>
      <i/>
      <sz val="11"/>
      <color indexed="8"/>
      <name val="Arial"/>
      <family val="2"/>
    </font>
    <font>
      <i/>
      <sz val="11"/>
      <color indexed="12"/>
      <name val="Arial"/>
      <family val="2"/>
    </font>
    <font>
      <b/>
      <sz val="11"/>
      <color indexed="8"/>
      <name val="Arial"/>
      <family val="2"/>
    </font>
    <font>
      <b/>
      <i/>
      <sz val="11"/>
      <color rgb="FF0000FF"/>
      <name val="Calibri"/>
      <family val="2"/>
    </font>
    <font>
      <b/>
      <i/>
      <sz val="11"/>
      <color rgb="FF0000FF"/>
      <name val="Arial"/>
      <family val="2"/>
    </font>
    <font>
      <i/>
      <sz val="11"/>
      <color rgb="FF0000FF"/>
      <name val="Arial"/>
      <family val="2"/>
    </font>
    <font>
      <b/>
      <i/>
      <sz val="11"/>
      <color indexed="8"/>
      <name val="Arial"/>
      <family val="2"/>
    </font>
    <font>
      <b/>
      <sz val="11"/>
      <color theme="0" tint="-0.14999847407452621"/>
      <name val="Arial"/>
      <family val="2"/>
    </font>
    <font>
      <i/>
      <sz val="11"/>
      <color indexed="8"/>
      <name val="Calibri"/>
      <family val="2"/>
    </font>
    <font>
      <b/>
      <i/>
      <sz val="11"/>
      <color rgb="FF0000FF"/>
      <name val="Calibri"/>
      <family val="2"/>
      <scheme val="minor"/>
    </font>
    <font>
      <b/>
      <i/>
      <sz val="11"/>
      <color theme="0"/>
      <name val="Arial"/>
      <family val="2"/>
    </font>
    <font>
      <i/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008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indexed="12"/>
      <name val="Arial"/>
      <family val="2"/>
    </font>
    <font>
      <i/>
      <sz val="12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rgb="FF0000FF"/>
      <name val="Calibri"/>
      <family val="2"/>
    </font>
    <font>
      <i/>
      <sz val="11"/>
      <color rgb="FF0000FF"/>
      <name val="Calibri"/>
      <family val="2"/>
      <scheme val="minor"/>
    </font>
    <font>
      <b/>
      <i/>
      <sz val="14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2"/>
      <color rgb="FF00B050"/>
      <name val="Calibri"/>
      <family val="2"/>
      <scheme val="minor"/>
    </font>
    <font>
      <sz val="7"/>
      <color indexed="8"/>
      <name val="Calibri"/>
      <family val="2"/>
    </font>
    <font>
      <sz val="8"/>
      <color indexed="8"/>
      <name val="Calibri"/>
      <family val="2"/>
    </font>
    <font>
      <b/>
      <i/>
      <sz val="12"/>
      <color rgb="FF0000FF"/>
      <name val="Calibri"/>
      <family val="2"/>
      <scheme val="minor"/>
    </font>
    <font>
      <sz val="14"/>
      <name val="Calibri"/>
      <family val="2"/>
    </font>
    <font>
      <b/>
      <i/>
      <sz val="10"/>
      <color indexed="8"/>
      <name val="Cambria"/>
      <family val="1"/>
    </font>
    <font>
      <b/>
      <i/>
      <sz val="12"/>
      <color theme="9" tint="-0.499984740745262"/>
      <name val="Calibri"/>
      <family val="2"/>
      <scheme val="minor"/>
    </font>
    <font>
      <b/>
      <i/>
      <sz val="12"/>
      <color theme="5" tint="0.3999755851924192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14"/>
      <color theme="1"/>
      <name val="Calibri"/>
      <family val="2"/>
    </font>
    <font>
      <sz val="12"/>
      <color rgb="FF0000FF"/>
      <name val="Calibri"/>
      <family val="2"/>
      <scheme val="minor"/>
    </font>
    <font>
      <i/>
      <sz val="11"/>
      <color theme="0" tint="-0.24994659260841701"/>
      <name val="Calibri"/>
      <family val="2"/>
      <scheme val="minor"/>
    </font>
    <font>
      <b/>
      <i/>
      <sz val="12"/>
      <name val="Times New Roman"/>
      <family val="1"/>
    </font>
    <font>
      <i/>
      <sz val="12"/>
      <name val="Calibri"/>
      <family val="2"/>
      <scheme val="minor"/>
    </font>
    <font>
      <i/>
      <sz val="14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1"/>
      <name val="Times New Roman"/>
      <family val="1"/>
    </font>
    <font>
      <b/>
      <sz val="11"/>
      <name val="Century Schoolbook"/>
      <family val="1"/>
    </font>
    <font>
      <i/>
      <sz val="6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indexed="12"/>
      <name val="Calibri"/>
      <family val="2"/>
    </font>
    <font>
      <b/>
      <i/>
      <sz val="9"/>
      <color theme="1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i/>
      <sz val="10"/>
      <color rgb="FF0000CC"/>
      <name val="Calibri"/>
      <family val="2"/>
      <scheme val="minor"/>
    </font>
    <font>
      <b/>
      <i/>
      <sz val="8"/>
      <color theme="1" tint="0.499984740745262"/>
      <name val="Calibri"/>
      <family val="2"/>
      <scheme val="minor"/>
    </font>
    <font>
      <sz val="11"/>
      <name val="Calibri"/>
      <family val="2"/>
    </font>
    <font>
      <sz val="7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sz val="10"/>
      <name val="Calibri"/>
      <family val="2"/>
    </font>
    <font>
      <sz val="10"/>
      <color theme="1" tint="0.34998626667073579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indexed="12"/>
      <name val="Calibri"/>
      <family val="2"/>
      <scheme val="minor"/>
    </font>
    <font>
      <sz val="9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7"/>
      <color theme="1" tint="0.499984740745262"/>
      <name val="Calibri"/>
      <family val="2"/>
      <scheme val="minor"/>
    </font>
    <font>
      <sz val="10"/>
      <color theme="6" tint="-0.499984740745262"/>
      <name val="Calibri"/>
      <family val="2"/>
    </font>
    <font>
      <b/>
      <i/>
      <sz val="11"/>
      <color theme="6" tint="-0.499984740745262"/>
      <name val="Segoe Print"/>
    </font>
    <font>
      <sz val="7"/>
      <color theme="1" tint="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2"/>
      <color theme="0"/>
      <name val="Times New Roman"/>
      <family val="1"/>
    </font>
    <font>
      <i/>
      <sz val="12"/>
      <color theme="0"/>
      <name val="Arial"/>
      <family val="2"/>
    </font>
    <font>
      <sz val="12"/>
      <color theme="0"/>
      <name val="Calibri"/>
      <family val="2"/>
      <scheme val="minor"/>
    </font>
    <font>
      <sz val="8"/>
      <color theme="0"/>
      <name val="Calibri"/>
      <family val="2"/>
    </font>
    <font>
      <sz val="14"/>
      <color theme="0"/>
      <name val="Calibri"/>
      <family val="2"/>
    </font>
    <font>
      <i/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00"/>
        <bgColor indexed="64"/>
      </patternFill>
    </fill>
    <fill>
      <patternFill patternType="lightUp">
        <fgColor theme="7" tint="0.79998168889431442"/>
        <bgColor indexed="65"/>
      </patternFill>
    </fill>
    <fill>
      <patternFill patternType="lightUp">
        <fgColor indexed="31"/>
      </patternFill>
    </fill>
    <fill>
      <patternFill patternType="solid">
        <fgColor rgb="FFFFFF99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lightUp">
        <fgColor theme="0" tint="-0.34998626667073579"/>
        <bgColor theme="8" tint="0.79995117038483843"/>
      </patternFill>
    </fill>
    <fill>
      <patternFill patternType="solid">
        <fgColor rgb="FFFFFFCC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CCFF"/>
        <bgColor indexed="64"/>
      </patternFill>
    </fill>
    <fill>
      <patternFill patternType="solid">
        <fgColor rgb="FF008000"/>
        <bgColor indexed="64"/>
      </patternFill>
    </fill>
  </fills>
  <borders count="171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4506668294322"/>
      </top>
      <bottom style="thin">
        <color theme="8" tint="0.39991454817346722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medium">
        <color indexed="55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indexed="55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8" tint="0.39994506668294322"/>
      </left>
      <right style="thin">
        <color theme="8" tint="0.3999450666829432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8" tint="0.39994506668294322"/>
      </left>
      <right style="thin">
        <color theme="8" tint="0.39994506668294322"/>
      </right>
      <top style="medium">
        <color theme="0" tint="-0.34998626667073579"/>
      </top>
      <bottom/>
      <diagonal/>
    </border>
    <border>
      <left style="thin">
        <color theme="8" tint="0.39994506668294322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8" tint="0.39994506668294322"/>
      </left>
      <right/>
      <top style="medium">
        <color theme="0" tint="-0.34998626667073579"/>
      </top>
      <bottom/>
      <diagonal/>
    </border>
    <border>
      <left style="medium">
        <color theme="8" tint="-0.24994659260841701"/>
      </left>
      <right style="thin">
        <color theme="8" tint="0.39991454817346722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0.39991454817346722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0.39994506668294322"/>
      </left>
      <right style="thin">
        <color theme="8" tint="0.39994506668294322"/>
      </right>
      <top style="medium">
        <color theme="0" tint="-0.34998626667073579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/>
      <bottom style="thin">
        <color theme="8" tint="0.39991454817346722"/>
      </bottom>
      <diagonal/>
    </border>
    <border>
      <left style="thin">
        <color theme="8" tint="0.39991454817346722"/>
      </left>
      <right style="thin">
        <color theme="8" tint="0.39991454817346722"/>
      </right>
      <top/>
      <bottom style="thin">
        <color theme="8" tint="0.39991454817346722"/>
      </bottom>
      <diagonal/>
    </border>
    <border>
      <left style="thin">
        <color theme="8" tint="0.39991454817346722"/>
      </left>
      <right style="medium">
        <color theme="0" tint="-0.34998626667073579"/>
      </right>
      <top style="medium">
        <color theme="0" tint="-0.34998626667073579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1454817346722"/>
      </left>
      <right style="medium">
        <color theme="0" tint="-0.34998626667073579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/>
      <top style="thin">
        <color theme="8" tint="0.39991454817346722"/>
      </top>
      <bottom style="thin">
        <color theme="8" tint="0.39991454817346722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/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1454817346722"/>
      </left>
      <right/>
      <top style="thin">
        <color theme="8" tint="0.39991454817346722"/>
      </top>
      <bottom style="thin">
        <color theme="8" tint="0.39991454817346722"/>
      </bottom>
      <diagonal/>
    </border>
    <border>
      <left/>
      <right style="medium">
        <color theme="0" tint="-0.34998626667073579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/>
      <top style="thin">
        <color theme="8" tint="0.39991454817346722"/>
      </top>
      <bottom style="thin">
        <color theme="8" tint="0.39994506668294322"/>
      </bottom>
      <diagonal/>
    </border>
    <border>
      <left/>
      <right/>
      <top style="thin">
        <color theme="8" tint="0.39991454817346722"/>
      </top>
      <bottom style="thin">
        <color theme="8" tint="0.39994506668294322"/>
      </bottom>
      <diagonal/>
    </border>
    <border>
      <left/>
      <right style="thin">
        <color theme="8" tint="0.39991454817346722"/>
      </right>
      <top style="thin">
        <color theme="8" tint="0.39991454817346722"/>
      </top>
      <bottom style="thin">
        <color theme="8" tint="0.39994506668294322"/>
      </bottom>
      <diagonal/>
    </border>
    <border>
      <left style="thin">
        <color theme="8" tint="0.39991454817346722"/>
      </left>
      <right/>
      <top style="thin">
        <color theme="8" tint="0.39991454817346722"/>
      </top>
      <bottom style="thin">
        <color theme="8" tint="0.39994506668294322"/>
      </bottom>
      <diagonal/>
    </border>
    <border>
      <left/>
      <right style="medium">
        <color theme="0" tint="-0.34998626667073579"/>
      </right>
      <top style="thin">
        <color theme="8" tint="0.39991454817346722"/>
      </top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theme="0" tint="-0.34998626667073579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medium">
        <color theme="0" tint="-0.34998626667073579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1454817346722"/>
      </right>
      <top style="thin">
        <color theme="8" tint="0.39994506668294322"/>
      </top>
      <bottom style="thin">
        <color theme="8" tint="0.39991454817346722"/>
      </bottom>
      <diagonal/>
    </border>
    <border>
      <left style="thick">
        <color indexed="55"/>
      </left>
      <right style="medium">
        <color indexed="55"/>
      </right>
      <top style="double">
        <color indexed="55"/>
      </top>
      <bottom/>
      <diagonal/>
    </border>
    <border>
      <left/>
      <right/>
      <top style="double">
        <color indexed="55"/>
      </top>
      <bottom/>
      <diagonal/>
    </border>
    <border>
      <left/>
      <right style="medium">
        <color indexed="55"/>
      </right>
      <top style="double">
        <color indexed="55"/>
      </top>
      <bottom/>
      <diagonal/>
    </border>
    <border>
      <left style="medium">
        <color indexed="55"/>
      </left>
      <right/>
      <top style="double">
        <color indexed="55"/>
      </top>
      <bottom/>
      <diagonal/>
    </border>
    <border>
      <left/>
      <right style="thick">
        <color indexed="55"/>
      </right>
      <top style="double">
        <color indexed="55"/>
      </top>
      <bottom/>
      <diagonal/>
    </border>
    <border>
      <left style="thick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 style="thick">
        <color indexed="55"/>
      </right>
      <top/>
      <bottom style="medium">
        <color indexed="55"/>
      </bottom>
      <diagonal/>
    </border>
    <border>
      <left style="thick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medium">
        <color indexed="55"/>
      </right>
      <top/>
      <bottom style="thin">
        <color indexed="55"/>
      </bottom>
      <diagonal/>
    </border>
    <border>
      <left style="medium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thick">
        <color indexed="55"/>
      </right>
      <top style="medium">
        <color indexed="55"/>
      </top>
      <bottom style="thin">
        <color indexed="55"/>
      </bottom>
      <diagonal/>
    </border>
    <border>
      <left style="thick">
        <color indexed="55"/>
      </left>
      <right style="medium">
        <color indexed="55"/>
      </right>
      <top/>
      <bottom/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medium">
        <color indexed="55"/>
      </right>
      <top style="thin">
        <color indexed="55"/>
      </top>
      <bottom/>
      <diagonal/>
    </border>
    <border>
      <left/>
      <right style="thick">
        <color indexed="55"/>
      </right>
      <top style="thin">
        <color indexed="55"/>
      </top>
      <bottom/>
      <diagonal/>
    </border>
    <border>
      <left style="thick">
        <color indexed="55"/>
      </left>
      <right style="medium">
        <color indexed="55"/>
      </right>
      <top/>
      <bottom style="double">
        <color indexed="55"/>
      </bottom>
      <diagonal/>
    </border>
    <border>
      <left style="medium">
        <color indexed="55"/>
      </left>
      <right/>
      <top/>
      <bottom style="double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medium">
        <color indexed="55"/>
      </right>
      <top/>
      <bottom style="double">
        <color indexed="55"/>
      </bottom>
      <diagonal/>
    </border>
    <border>
      <left/>
      <right style="thick">
        <color indexed="55"/>
      </right>
      <top/>
      <bottom style="double">
        <color indexed="55"/>
      </bottom>
      <diagonal/>
    </border>
    <border>
      <left style="medium">
        <color indexed="55"/>
      </left>
      <right/>
      <top style="medium">
        <color indexed="55"/>
      </top>
      <bottom style="thick">
        <color indexed="55"/>
      </bottom>
      <diagonal/>
    </border>
    <border>
      <left/>
      <right/>
      <top style="medium">
        <color indexed="55"/>
      </top>
      <bottom style="thick">
        <color indexed="55"/>
      </bottom>
      <diagonal/>
    </border>
    <border>
      <left/>
      <right style="medium">
        <color indexed="55"/>
      </right>
      <top style="medium">
        <color indexed="55"/>
      </top>
      <bottom style="thick">
        <color indexed="55"/>
      </bottom>
      <diagonal/>
    </border>
    <border>
      <left style="medium">
        <color indexed="55"/>
      </left>
      <right/>
      <top style="thick">
        <color indexed="55"/>
      </top>
      <bottom style="thin">
        <color indexed="55"/>
      </bottom>
      <diagonal/>
    </border>
    <border>
      <left/>
      <right/>
      <top style="thick">
        <color indexed="55"/>
      </top>
      <bottom style="thin">
        <color indexed="55"/>
      </bottom>
      <diagonal/>
    </border>
    <border>
      <left/>
      <right style="thin">
        <color indexed="55"/>
      </right>
      <top style="thick">
        <color indexed="55"/>
      </top>
      <bottom style="thin">
        <color indexed="55"/>
      </bottom>
      <diagonal/>
    </border>
    <border>
      <left style="thin">
        <color indexed="55"/>
      </left>
      <right/>
      <top style="thick">
        <color indexed="55"/>
      </top>
      <bottom style="thin">
        <color indexed="55"/>
      </bottom>
      <diagonal/>
    </border>
    <border>
      <left/>
      <right style="medium">
        <color indexed="55"/>
      </right>
      <top style="thick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ck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ck">
        <color indexed="55"/>
      </top>
      <bottom style="thin">
        <color indexed="55"/>
      </bottom>
      <diagonal/>
    </border>
    <border>
      <left style="thin">
        <color indexed="55"/>
      </left>
      <right/>
      <top style="thick">
        <color indexed="55"/>
      </top>
      <bottom/>
      <diagonal/>
    </border>
    <border>
      <left/>
      <right/>
      <top style="thick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medium">
        <color indexed="55"/>
      </left>
      <right/>
      <top style="thin">
        <color indexed="55"/>
      </top>
      <bottom style="medium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medium">
        <color indexed="55"/>
      </right>
      <top style="double">
        <color indexed="55"/>
      </top>
      <bottom style="thin">
        <color indexed="55"/>
      </bottom>
      <diagonal/>
    </border>
    <border>
      <left style="medium">
        <color indexed="55"/>
      </left>
      <right/>
      <top style="medium">
        <color indexed="55"/>
      </top>
      <bottom style="double">
        <color indexed="55"/>
      </bottom>
      <diagonal/>
    </border>
    <border>
      <left/>
      <right/>
      <top style="medium">
        <color indexed="55"/>
      </top>
      <bottom style="double">
        <color indexed="55"/>
      </bottom>
      <diagonal/>
    </border>
    <border>
      <left/>
      <right style="medium">
        <color indexed="55"/>
      </right>
      <top style="medium">
        <color indexed="55"/>
      </top>
      <bottom style="double">
        <color indexed="55"/>
      </bottom>
      <diagonal/>
    </border>
    <border>
      <left style="medium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 style="double">
        <color indexed="55"/>
      </top>
      <bottom style="thin">
        <color indexed="55"/>
      </bottom>
      <diagonal/>
    </border>
    <border>
      <left/>
      <right style="medium">
        <color indexed="55"/>
      </right>
      <top style="double">
        <color indexed="55"/>
      </top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double">
        <color indexed="55"/>
      </top>
      <bottom/>
      <diagonal/>
    </border>
    <border>
      <left style="medium">
        <color indexed="55"/>
      </left>
      <right style="medium">
        <color indexed="55"/>
      </right>
      <top/>
      <bottom/>
      <diagonal/>
    </border>
    <border>
      <left style="medium">
        <color indexed="55"/>
      </left>
      <right style="medium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medium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medium">
        <color indexed="55"/>
      </right>
      <top/>
      <bottom style="double">
        <color indexed="55"/>
      </bottom>
      <diagonal/>
    </border>
    <border>
      <left style="medium">
        <color indexed="55"/>
      </left>
      <right style="medium">
        <color indexed="55"/>
      </right>
      <top/>
      <bottom style="double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/>
      <top style="double">
        <color indexed="55"/>
      </top>
      <bottom style="medium">
        <color indexed="55"/>
      </bottom>
      <diagonal/>
    </border>
    <border>
      <left/>
      <right/>
      <top style="double">
        <color indexed="55"/>
      </top>
      <bottom style="medium">
        <color indexed="55"/>
      </bottom>
      <diagonal/>
    </border>
    <border>
      <left/>
      <right style="medium">
        <color indexed="55"/>
      </right>
      <top style="double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double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/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55"/>
      </bottom>
      <diagonal/>
    </border>
    <border>
      <left/>
      <right style="thin">
        <color indexed="55"/>
      </right>
      <top style="medium">
        <color indexed="55"/>
      </top>
      <bottom style="thin">
        <color theme="0" tint="-0.14996795556505021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theme="0" tint="-0.14996795556505021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theme="0" tint="-0.14996795556505021"/>
      </bottom>
      <diagonal/>
    </border>
    <border>
      <left style="medium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theme="1"/>
      </left>
      <right style="medium">
        <color theme="1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55"/>
      </left>
      <right style="thin">
        <color indexed="55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55"/>
      </left>
      <right style="medium">
        <color indexed="55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 style="thin">
        <color theme="0" tint="-0.14996795556505021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14996795556505021"/>
      </top>
      <bottom style="double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14996795556505021"/>
      </top>
      <bottom style="double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/>
      <bottom style="medium">
        <color indexed="55"/>
      </bottom>
      <diagonal/>
    </border>
    <border>
      <left/>
      <right style="thin">
        <color indexed="55"/>
      </right>
      <top/>
      <bottom style="medium">
        <color indexed="55"/>
      </bottom>
      <diagonal/>
    </border>
    <border>
      <left style="thin">
        <color indexed="55"/>
      </left>
      <right style="thin">
        <color indexed="55"/>
      </right>
      <top/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55"/>
      </bottom>
      <diagonal/>
    </border>
    <border>
      <left style="medium">
        <color theme="1"/>
      </left>
      <right style="medium">
        <color theme="1"/>
      </right>
      <top style="thin">
        <color indexed="55"/>
      </top>
      <bottom style="medium">
        <color theme="1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 style="double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14996795556505021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14996795556505021"/>
      </bottom>
      <diagonal/>
    </border>
    <border>
      <left style="thin">
        <color indexed="55"/>
      </left>
      <right style="medium">
        <color indexed="55"/>
      </right>
      <top/>
      <bottom style="thin">
        <color theme="0" tint="-0.14996795556505021"/>
      </bottom>
      <diagonal/>
    </border>
    <border>
      <left style="thin">
        <color indexed="55"/>
      </left>
      <right style="thin">
        <color indexed="55"/>
      </right>
      <top style="thin">
        <color theme="0" tint="-0.14996795556505021"/>
      </top>
      <bottom/>
      <diagonal/>
    </border>
    <border>
      <left style="thin">
        <color indexed="55"/>
      </left>
      <right style="medium">
        <color indexed="55"/>
      </right>
      <top style="thin">
        <color theme="0" tint="-0.14996795556505021"/>
      </top>
      <bottom/>
      <diagonal/>
    </border>
    <border>
      <left/>
      <right style="thin">
        <color theme="1" tint="0.34998626667073579"/>
      </right>
      <top style="thin">
        <color indexed="55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55"/>
      </top>
      <bottom/>
      <diagonal/>
    </border>
    <border>
      <left style="thin">
        <color theme="1" tint="0.34998626667073579"/>
      </left>
      <right/>
      <top style="thin">
        <color indexed="55"/>
      </top>
      <bottom/>
      <diagonal/>
    </border>
    <border>
      <left/>
      <right style="thin">
        <color indexed="55"/>
      </right>
      <top style="double">
        <color indexed="55"/>
      </top>
      <bottom style="medium">
        <color indexed="55"/>
      </bottom>
      <diagonal/>
    </border>
    <border>
      <left/>
      <right style="thin">
        <color theme="1" tint="0.34998626667073579"/>
      </right>
      <top style="thin">
        <color indexed="55"/>
      </top>
      <bottom style="medium">
        <color indexed="55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55"/>
      </top>
      <bottom style="medium">
        <color indexed="55"/>
      </bottom>
      <diagonal/>
    </border>
    <border>
      <left style="thin">
        <color theme="1" tint="0.34998626667073579"/>
      </left>
      <right/>
      <top style="thin">
        <color indexed="55"/>
      </top>
      <bottom style="medium">
        <color indexed="55"/>
      </bottom>
      <diagonal/>
    </border>
    <border>
      <left style="medium">
        <color theme="1"/>
      </left>
      <right style="medium">
        <color theme="1"/>
      </right>
      <top style="thin">
        <color indexed="55"/>
      </top>
      <bottom style="medium">
        <color indexed="55"/>
      </bottom>
      <diagonal/>
    </border>
    <border>
      <left/>
      <right/>
      <top style="thin">
        <color indexed="55"/>
      </top>
      <bottom style="medium">
        <color indexed="55"/>
      </bottom>
      <diagonal/>
    </border>
    <border>
      <left/>
      <right style="medium">
        <color indexed="55"/>
      </right>
      <top style="thin">
        <color indexed="55"/>
      </top>
      <bottom style="medium">
        <color indexed="5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00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right" wrapText="1"/>
    </xf>
    <xf numFmtId="0" fontId="2" fillId="0" borderId="5" xfId="0" applyFont="1" applyBorder="1" applyAlignment="1">
      <alignment horizontal="right"/>
    </xf>
    <xf numFmtId="0" fontId="0" fillId="0" borderId="6" xfId="0" applyBorder="1"/>
    <xf numFmtId="0" fontId="6" fillId="0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164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164" fontId="9" fillId="4" borderId="6" xfId="0" applyNumberFormat="1" applyFont="1" applyFill="1" applyBorder="1" applyAlignment="1">
      <alignment horizontal="center"/>
    </xf>
    <xf numFmtId="1" fontId="8" fillId="3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right"/>
    </xf>
    <xf numFmtId="164" fontId="8" fillId="0" borderId="6" xfId="0" applyNumberFormat="1" applyFont="1" applyBorder="1"/>
    <xf numFmtId="0" fontId="8" fillId="0" borderId="6" xfId="0" applyFont="1" applyBorder="1"/>
    <xf numFmtId="0" fontId="10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right"/>
    </xf>
    <xf numFmtId="0" fontId="12" fillId="5" borderId="14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right"/>
    </xf>
    <xf numFmtId="0" fontId="14" fillId="8" borderId="17" xfId="0" applyFont="1" applyFill="1" applyBorder="1" applyAlignment="1">
      <alignment horizontal="center" vertical="center"/>
    </xf>
    <xf numFmtId="0" fontId="16" fillId="8" borderId="18" xfId="0" applyFont="1" applyFill="1" applyBorder="1" applyAlignment="1">
      <alignment horizontal="left" vertical="center"/>
    </xf>
    <xf numFmtId="0" fontId="14" fillId="9" borderId="17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6" fillId="8" borderId="1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7" fillId="0" borderId="19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left" vertical="center" indent="1"/>
    </xf>
    <xf numFmtId="0" fontId="17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indent="1"/>
    </xf>
    <xf numFmtId="165" fontId="18" fillId="0" borderId="1" xfId="0" applyNumberFormat="1" applyFont="1" applyBorder="1" applyAlignment="1">
      <alignment horizontal="left" vertical="center" indent="1"/>
    </xf>
    <xf numFmtId="0" fontId="17" fillId="0" borderId="1" xfId="0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vertical="center" wrapText="1"/>
    </xf>
    <xf numFmtId="0" fontId="24" fillId="10" borderId="1" xfId="0" applyFont="1" applyFill="1" applyBorder="1" applyAlignment="1">
      <alignment vertical="center" wrapText="1"/>
    </xf>
    <xf numFmtId="0" fontId="25" fillId="10" borderId="35" xfId="0" applyFont="1" applyFill="1" applyBorder="1" applyAlignment="1">
      <alignment horizontal="left"/>
    </xf>
    <xf numFmtId="0" fontId="17" fillId="0" borderId="37" xfId="0" applyFont="1" applyFill="1" applyBorder="1" applyAlignment="1">
      <alignment horizontal="right" vertical="center" wrapText="1"/>
    </xf>
    <xf numFmtId="0" fontId="17" fillId="0" borderId="23" xfId="0" applyFont="1" applyFill="1" applyBorder="1" applyAlignment="1">
      <alignment horizontal="right" vertical="center" wrapText="1"/>
    </xf>
    <xf numFmtId="0" fontId="29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left" indent="1"/>
    </xf>
    <xf numFmtId="0" fontId="30" fillId="2" borderId="1" xfId="0" applyFont="1" applyFill="1" applyBorder="1"/>
    <xf numFmtId="0" fontId="30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left" indent="1"/>
    </xf>
    <xf numFmtId="0" fontId="29" fillId="0" borderId="1" xfId="0" applyFont="1" applyBorder="1" applyAlignment="1">
      <alignment horizontal="right" vertical="center" indent="1"/>
    </xf>
    <xf numFmtId="0" fontId="0" fillId="0" borderId="1" xfId="0" applyFont="1" applyBorder="1" applyAlignment="1">
      <alignment horizontal="left" vertical="top" wrapText="1" indent="1"/>
    </xf>
    <xf numFmtId="14" fontId="29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14" fontId="32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indent="1"/>
    </xf>
    <xf numFmtId="14" fontId="29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right" indent="1"/>
    </xf>
    <xf numFmtId="0" fontId="40" fillId="0" borderId="49" xfId="0" applyFont="1" applyBorder="1" applyAlignment="1" applyProtection="1">
      <alignment vertical="center"/>
      <protection locked="0"/>
    </xf>
    <xf numFmtId="0" fontId="40" fillId="0" borderId="56" xfId="0" applyFont="1" applyBorder="1" applyAlignment="1" applyProtection="1">
      <alignment vertical="center"/>
      <protection locked="0"/>
    </xf>
    <xf numFmtId="0" fontId="40" fillId="0" borderId="60" xfId="0" applyFont="1" applyBorder="1" applyAlignment="1" applyProtection="1">
      <alignment vertical="center"/>
      <protection locked="0"/>
    </xf>
    <xf numFmtId="0" fontId="40" fillId="0" borderId="65" xfId="0" applyFont="1" applyBorder="1" applyAlignment="1" applyProtection="1">
      <alignment vertical="center"/>
      <protection locked="0"/>
    </xf>
    <xf numFmtId="0" fontId="44" fillId="0" borderId="70" xfId="0" applyFont="1" applyBorder="1" applyAlignment="1" applyProtection="1">
      <alignment vertical="center"/>
      <protection locked="0"/>
    </xf>
    <xf numFmtId="0" fontId="46" fillId="14" borderId="77" xfId="0" applyFont="1" applyFill="1" applyBorder="1" applyAlignment="1" applyProtection="1">
      <alignment horizontal="center" vertical="center"/>
      <protection locked="0"/>
    </xf>
    <xf numFmtId="0" fontId="47" fillId="14" borderId="73" xfId="0" applyFont="1" applyFill="1" applyBorder="1" applyAlignment="1" applyProtection="1">
      <alignment horizontal="left" vertical="center"/>
      <protection locked="0"/>
    </xf>
    <xf numFmtId="0" fontId="48" fillId="14" borderId="73" xfId="0" applyFont="1" applyFill="1" applyBorder="1" applyAlignment="1" applyProtection="1">
      <alignment horizontal="left" vertical="center"/>
      <protection locked="0"/>
    </xf>
    <xf numFmtId="9" fontId="47" fillId="14" borderId="78" xfId="0" applyNumberFormat="1" applyFont="1" applyFill="1" applyBorder="1" applyAlignment="1" applyProtection="1">
      <alignment horizontal="center" vertical="center"/>
      <protection locked="0"/>
    </xf>
    <xf numFmtId="0" fontId="49" fillId="14" borderId="83" xfId="0" applyFont="1" applyFill="1" applyBorder="1" applyAlignment="1" applyProtection="1">
      <alignment horizontal="center" vertical="center"/>
      <protection locked="0"/>
    </xf>
    <xf numFmtId="0" fontId="47" fillId="14" borderId="57" xfId="0" applyFont="1" applyFill="1" applyBorder="1" applyAlignment="1" applyProtection="1">
      <alignment horizontal="left" vertical="center"/>
      <protection locked="0"/>
    </xf>
    <xf numFmtId="0" fontId="48" fillId="14" borderId="57" xfId="0" applyFont="1" applyFill="1" applyBorder="1" applyAlignment="1" applyProtection="1">
      <alignment horizontal="left" vertical="center"/>
      <protection locked="0"/>
    </xf>
    <xf numFmtId="0" fontId="47" fillId="14" borderId="84" xfId="0" applyFont="1" applyFill="1" applyBorder="1" applyAlignment="1" applyProtection="1">
      <alignment horizontal="center" vertical="center"/>
      <protection locked="0"/>
    </xf>
    <xf numFmtId="0" fontId="50" fillId="9" borderId="83" xfId="0" applyFont="1" applyFill="1" applyBorder="1" applyAlignment="1" applyProtection="1">
      <alignment horizontal="center" vertical="center" wrapText="1"/>
      <protection locked="0"/>
    </xf>
    <xf numFmtId="0" fontId="52" fillId="14" borderId="83" xfId="0" applyFont="1" applyFill="1" applyBorder="1" applyAlignment="1" applyProtection="1">
      <alignment horizontal="center" vertical="center"/>
      <protection locked="0"/>
    </xf>
    <xf numFmtId="0" fontId="53" fillId="14" borderId="83" xfId="0" applyFont="1" applyFill="1" applyBorder="1" applyAlignment="1" applyProtection="1">
      <alignment horizontal="center" vertical="center"/>
      <protection locked="0"/>
    </xf>
    <xf numFmtId="0" fontId="54" fillId="0" borderId="56" xfId="0" applyFont="1" applyBorder="1" applyAlignment="1" applyProtection="1">
      <alignment horizontal="center" vertical="center" wrapText="1"/>
      <protection locked="0"/>
    </xf>
    <xf numFmtId="0" fontId="55" fillId="14" borderId="83" xfId="0" applyFont="1" applyFill="1" applyBorder="1" applyAlignment="1" applyProtection="1">
      <alignment horizontal="center" vertical="center"/>
      <protection locked="0"/>
    </xf>
    <xf numFmtId="0" fontId="56" fillId="9" borderId="83" xfId="0" applyFont="1" applyFill="1" applyBorder="1" applyAlignment="1" applyProtection="1">
      <alignment horizontal="center"/>
      <protection locked="0"/>
    </xf>
    <xf numFmtId="0" fontId="57" fillId="14" borderId="83" xfId="0" applyFont="1" applyFill="1" applyBorder="1" applyAlignment="1" applyProtection="1">
      <alignment horizontal="center" vertical="center"/>
      <protection locked="0"/>
    </xf>
    <xf numFmtId="0" fontId="58" fillId="0" borderId="60" xfId="0" applyFont="1" applyBorder="1" applyAlignment="1" applyProtection="1">
      <alignment horizontal="center" vertical="center" wrapText="1"/>
      <protection locked="0"/>
    </xf>
    <xf numFmtId="0" fontId="57" fillId="14" borderId="89" xfId="0" applyFont="1" applyFill="1" applyBorder="1" applyAlignment="1" applyProtection="1">
      <alignment horizontal="center" vertical="center"/>
      <protection locked="0"/>
    </xf>
    <xf numFmtId="0" fontId="56" fillId="9" borderId="89" xfId="0" applyFont="1" applyFill="1" applyBorder="1" applyAlignment="1" applyProtection="1">
      <alignment horizontal="center"/>
      <protection locked="0"/>
    </xf>
    <xf numFmtId="0" fontId="2" fillId="15" borderId="91" xfId="0" applyFont="1" applyFill="1" applyBorder="1" applyAlignment="1" applyProtection="1">
      <alignment horizontal="center" vertical="center"/>
      <protection locked="0"/>
    </xf>
    <xf numFmtId="0" fontId="2" fillId="15" borderId="95" xfId="0" applyFont="1" applyFill="1" applyBorder="1" applyAlignment="1" applyProtection="1">
      <alignment horizontal="center" vertical="center"/>
      <protection locked="0"/>
    </xf>
    <xf numFmtId="0" fontId="2" fillId="17" borderId="96" xfId="0" applyFont="1" applyFill="1" applyBorder="1" applyAlignment="1" applyProtection="1">
      <alignment horizontal="right" vertical="center"/>
      <protection locked="0"/>
    </xf>
    <xf numFmtId="0" fontId="2" fillId="17" borderId="83" xfId="0" applyFont="1" applyFill="1" applyBorder="1" applyAlignment="1" applyProtection="1">
      <alignment horizontal="right" vertical="center"/>
      <protection locked="0"/>
    </xf>
    <xf numFmtId="0" fontId="68" fillId="0" borderId="83" xfId="0" applyFont="1" applyBorder="1" applyAlignment="1" applyProtection="1">
      <alignment horizontal="center" vertical="center"/>
      <protection locked="0"/>
    </xf>
    <xf numFmtId="0" fontId="68" fillId="0" borderId="99" xfId="0" applyFont="1" applyBorder="1" applyAlignment="1" applyProtection="1">
      <alignment horizontal="center" vertical="center"/>
      <protection locked="0"/>
    </xf>
    <xf numFmtId="0" fontId="68" fillId="0" borderId="100" xfId="0" applyFont="1" applyBorder="1" applyAlignment="1" applyProtection="1">
      <alignment horizontal="center" vertical="center"/>
      <protection locked="0"/>
    </xf>
    <xf numFmtId="0" fontId="2" fillId="15" borderId="107" xfId="0" applyFont="1" applyFill="1" applyBorder="1" applyAlignment="1" applyProtection="1">
      <alignment horizontal="center" vertical="center"/>
      <protection locked="0"/>
    </xf>
    <xf numFmtId="0" fontId="2" fillId="17" borderId="108" xfId="0" applyFont="1" applyFill="1" applyBorder="1" applyAlignment="1" applyProtection="1">
      <alignment horizontal="right" vertical="center"/>
      <protection locked="0"/>
    </xf>
    <xf numFmtId="0" fontId="69" fillId="0" borderId="113" xfId="0" applyFont="1" applyBorder="1" applyAlignment="1" applyProtection="1">
      <alignment horizontal="center" vertical="center"/>
      <protection locked="0"/>
    </xf>
    <xf numFmtId="0" fontId="69" fillId="0" borderId="114" xfId="0" applyFont="1" applyBorder="1" applyAlignment="1" applyProtection="1">
      <alignment horizontal="center" vertical="center"/>
      <protection locked="0"/>
    </xf>
    <xf numFmtId="0" fontId="70" fillId="0" borderId="116" xfId="0" applyFont="1" applyBorder="1" applyAlignment="1" applyProtection="1">
      <alignment horizontal="center" vertical="center"/>
      <protection locked="0"/>
    </xf>
    <xf numFmtId="42" fontId="35" fillId="18" borderId="118" xfId="0" applyNumberFormat="1" applyFont="1" applyFill="1" applyBorder="1" applyAlignment="1" applyProtection="1">
      <alignment vertical="top" wrapText="1"/>
      <protection locked="0"/>
    </xf>
    <xf numFmtId="42" fontId="35" fillId="18" borderId="39" xfId="0" applyNumberFormat="1" applyFont="1" applyFill="1" applyBorder="1" applyAlignment="1" applyProtection="1">
      <alignment vertical="top" wrapText="1"/>
      <protection locked="0"/>
    </xf>
    <xf numFmtId="42" fontId="73" fillId="19" borderId="120" xfId="0" applyNumberFormat="1" applyFont="1" applyFill="1" applyBorder="1" applyAlignment="1" applyProtection="1">
      <alignment vertical="center" wrapText="1"/>
      <protection locked="0"/>
    </xf>
    <xf numFmtId="42" fontId="35" fillId="18" borderId="120" xfId="0" applyNumberFormat="1" applyFont="1" applyFill="1" applyBorder="1" applyAlignment="1" applyProtection="1">
      <alignment vertical="top" wrapText="1"/>
      <protection locked="0"/>
    </xf>
    <xf numFmtId="42" fontId="35" fillId="18" borderId="119" xfId="0" applyNumberFormat="1" applyFont="1" applyFill="1" applyBorder="1" applyAlignment="1" applyProtection="1">
      <alignment vertical="top" wrapText="1"/>
      <protection locked="0"/>
    </xf>
    <xf numFmtId="0" fontId="74" fillId="20" borderId="121" xfId="0" applyFont="1" applyFill="1" applyBorder="1" applyAlignment="1" applyProtection="1">
      <alignment vertical="center"/>
      <protection locked="0"/>
    </xf>
    <xf numFmtId="0" fontId="76" fillId="9" borderId="125" xfId="0" applyFont="1" applyFill="1" applyBorder="1" applyAlignment="1" applyProtection="1">
      <alignment horizontal="center" vertical="center" wrapText="1"/>
      <protection locked="0"/>
    </xf>
    <xf numFmtId="0" fontId="76" fillId="9" borderId="53" xfId="0" applyFont="1" applyFill="1" applyBorder="1" applyAlignment="1" applyProtection="1">
      <alignment horizontal="center" vertical="center" wrapText="1"/>
      <protection locked="0"/>
    </xf>
    <xf numFmtId="0" fontId="76" fillId="21" borderId="126" xfId="0" applyFont="1" applyFill="1" applyBorder="1" applyAlignment="1" applyProtection="1">
      <alignment horizontal="center" vertical="center" wrapText="1"/>
      <protection locked="0"/>
    </xf>
    <xf numFmtId="42" fontId="73" fillId="13" borderId="127" xfId="0" applyNumberFormat="1" applyFont="1" applyFill="1" applyBorder="1" applyAlignment="1" applyProtection="1">
      <alignment vertical="center" wrapText="1"/>
      <protection locked="0"/>
    </xf>
    <xf numFmtId="0" fontId="73" fillId="13" borderId="128" xfId="0" applyFont="1" applyFill="1" applyBorder="1" applyAlignment="1" applyProtection="1">
      <alignment horizontal="left" vertical="center" wrapText="1" indent="1"/>
      <protection locked="0"/>
    </xf>
    <xf numFmtId="0" fontId="77" fillId="13" borderId="129" xfId="0" applyFont="1" applyFill="1" applyBorder="1" applyAlignment="1" applyProtection="1">
      <alignment vertical="center" wrapText="1"/>
      <protection locked="0"/>
    </xf>
    <xf numFmtId="0" fontId="79" fillId="23" borderId="81" xfId="0" applyFont="1" applyFill="1" applyBorder="1" applyAlignment="1" applyProtection="1">
      <alignment horizontal="right" vertical="center" wrapText="1" indent="1"/>
      <protection locked="0"/>
    </xf>
    <xf numFmtId="0" fontId="76" fillId="23" borderId="81" xfId="0" applyFont="1" applyFill="1" applyBorder="1" applyAlignment="1" applyProtection="1">
      <alignment horizontal="center" vertical="center" wrapText="1"/>
      <protection locked="0"/>
    </xf>
    <xf numFmtId="0" fontId="80" fillId="23" borderId="81" xfId="0" applyFont="1" applyFill="1" applyBorder="1" applyAlignment="1" applyProtection="1">
      <alignment horizontal="center" vertical="center" wrapText="1"/>
      <protection locked="0"/>
    </xf>
    <xf numFmtId="0" fontId="76" fillId="23" borderId="99" xfId="0" applyFont="1" applyFill="1" applyBorder="1" applyAlignment="1" applyProtection="1">
      <alignment horizontal="center" vertical="center" wrapText="1"/>
      <protection locked="0"/>
    </xf>
    <xf numFmtId="0" fontId="76" fillId="23" borderId="82" xfId="0" applyFont="1" applyFill="1" applyBorder="1" applyAlignment="1" applyProtection="1">
      <alignment horizontal="center" vertical="center" wrapText="1"/>
      <protection locked="0"/>
    </xf>
    <xf numFmtId="0" fontId="76" fillId="24" borderId="131" xfId="0" applyFont="1" applyFill="1" applyBorder="1" applyAlignment="1" applyProtection="1">
      <alignment horizontal="center" vertical="center" wrapText="1"/>
      <protection locked="0"/>
    </xf>
    <xf numFmtId="42" fontId="73" fillId="13" borderId="132" xfId="0" applyNumberFormat="1" applyFont="1" applyFill="1" applyBorder="1" applyAlignment="1" applyProtection="1">
      <alignment vertical="center" wrapText="1"/>
      <protection locked="0"/>
    </xf>
    <xf numFmtId="0" fontId="73" fillId="13" borderId="133" xfId="0" applyFont="1" applyFill="1" applyBorder="1" applyAlignment="1" applyProtection="1">
      <alignment horizontal="left" vertical="center" wrapText="1" indent="1"/>
      <protection locked="0"/>
    </xf>
    <xf numFmtId="0" fontId="77" fillId="13" borderId="134" xfId="0" applyFont="1" applyFill="1" applyBorder="1" applyAlignment="1" applyProtection="1">
      <alignment vertical="center" wrapText="1"/>
      <protection locked="0"/>
    </xf>
    <xf numFmtId="0" fontId="76" fillId="3" borderId="81" xfId="0" applyFont="1" applyFill="1" applyBorder="1" applyAlignment="1" applyProtection="1">
      <alignment horizontal="center" vertical="center" wrapText="1"/>
    </xf>
    <xf numFmtId="0" fontId="80" fillId="3" borderId="81" xfId="0" applyFont="1" applyFill="1" applyBorder="1" applyAlignment="1" applyProtection="1">
      <alignment horizontal="center" vertical="center" wrapText="1"/>
    </xf>
    <xf numFmtId="0" fontId="76" fillId="3" borderId="99" xfId="0" applyFont="1" applyFill="1" applyBorder="1" applyAlignment="1" applyProtection="1">
      <alignment horizontal="center" vertical="center" wrapText="1"/>
    </xf>
    <xf numFmtId="0" fontId="76" fillId="3" borderId="82" xfId="0" applyFont="1" applyFill="1" applyBorder="1" applyAlignment="1" applyProtection="1">
      <alignment horizontal="center" vertical="center" wrapText="1"/>
    </xf>
    <xf numFmtId="0" fontId="76" fillId="16" borderId="131" xfId="0" applyFont="1" applyFill="1" applyBorder="1" applyAlignment="1" applyProtection="1">
      <alignment horizontal="center" vertical="center" wrapText="1"/>
    </xf>
    <xf numFmtId="0" fontId="82" fillId="0" borderId="136" xfId="0" applyFont="1" applyBorder="1" applyAlignment="1" applyProtection="1">
      <alignment horizontal="center" vertical="center"/>
      <protection locked="0"/>
    </xf>
    <xf numFmtId="0" fontId="35" fillId="23" borderId="101" xfId="0" applyFont="1" applyFill="1" applyBorder="1" applyAlignment="1" applyProtection="1">
      <alignment horizontal="center" vertical="center" wrapText="1"/>
      <protection locked="0"/>
    </xf>
    <xf numFmtId="166" fontId="83" fillId="3" borderId="99" xfId="0" applyNumberFormat="1" applyFont="1" applyFill="1" applyBorder="1" applyAlignment="1" applyProtection="1">
      <alignment horizontal="center" vertical="center" wrapText="1"/>
    </xf>
    <xf numFmtId="166" fontId="83" fillId="3" borderId="82" xfId="0" applyNumberFormat="1" applyFont="1" applyFill="1" applyBorder="1" applyAlignment="1" applyProtection="1">
      <alignment horizontal="center" vertical="center" wrapText="1"/>
    </xf>
    <xf numFmtId="166" fontId="83" fillId="16" borderId="131" xfId="0" applyNumberFormat="1" applyFont="1" applyFill="1" applyBorder="1" applyAlignment="1" applyProtection="1">
      <alignment horizontal="center" vertical="center" wrapText="1"/>
    </xf>
    <xf numFmtId="42" fontId="73" fillId="13" borderId="138" xfId="0" applyNumberFormat="1" applyFont="1" applyFill="1" applyBorder="1" applyAlignment="1" applyProtection="1">
      <alignment vertical="center" wrapText="1"/>
      <protection locked="0"/>
    </xf>
    <xf numFmtId="0" fontId="73" fillId="13" borderId="139" xfId="0" applyFont="1" applyFill="1" applyBorder="1" applyAlignment="1" applyProtection="1">
      <alignment horizontal="left" vertical="center" wrapText="1" indent="1"/>
      <protection locked="0"/>
    </xf>
    <xf numFmtId="0" fontId="77" fillId="13" borderId="140" xfId="0" applyFont="1" applyFill="1" applyBorder="1" applyAlignment="1" applyProtection="1">
      <alignment vertical="center" wrapText="1"/>
      <protection locked="0"/>
    </xf>
    <xf numFmtId="2" fontId="85" fillId="14" borderId="147" xfId="0" applyNumberFormat="1" applyFont="1" applyFill="1" applyBorder="1" applyAlignment="1" applyProtection="1">
      <alignment horizontal="center" vertical="center"/>
    </xf>
    <xf numFmtId="2" fontId="85" fillId="14" borderId="148" xfId="0" applyNumberFormat="1" applyFont="1" applyFill="1" applyBorder="1" applyAlignment="1" applyProtection="1">
      <alignment horizontal="center" vertical="center"/>
    </xf>
    <xf numFmtId="2" fontId="85" fillId="16" borderId="149" xfId="0" applyNumberFormat="1" applyFont="1" applyFill="1" applyBorder="1" applyAlignment="1" applyProtection="1">
      <alignment horizontal="center" vertical="center"/>
    </xf>
    <xf numFmtId="42" fontId="73" fillId="13" borderId="150" xfId="0" applyNumberFormat="1" applyFont="1" applyFill="1" applyBorder="1" applyAlignment="1" applyProtection="1">
      <alignment vertical="center" wrapText="1"/>
      <protection locked="0"/>
    </xf>
    <xf numFmtId="0" fontId="74" fillId="13" borderId="141" xfId="0" applyFont="1" applyFill="1" applyBorder="1" applyAlignment="1" applyProtection="1">
      <alignment horizontal="center" vertical="center"/>
      <protection locked="0"/>
    </xf>
    <xf numFmtId="0" fontId="87" fillId="13" borderId="142" xfId="0" applyFont="1" applyFill="1" applyBorder="1" applyAlignment="1" applyProtection="1">
      <alignment horizontal="center" vertical="center" wrapText="1"/>
      <protection locked="0"/>
    </xf>
    <xf numFmtId="0" fontId="88" fillId="13" borderId="142" xfId="0" applyFont="1" applyFill="1" applyBorder="1" applyAlignment="1" applyProtection="1">
      <alignment vertical="center" wrapText="1"/>
      <protection locked="0"/>
    </xf>
    <xf numFmtId="0" fontId="89" fillId="13" borderId="142" xfId="0" applyFont="1" applyFill="1" applyBorder="1" applyAlignment="1" applyProtection="1">
      <alignment horizontal="center" vertical="center" wrapText="1"/>
      <protection locked="0"/>
    </xf>
    <xf numFmtId="2" fontId="85" fillId="13" borderId="142" xfId="0" applyNumberFormat="1" applyFont="1" applyFill="1" applyBorder="1" applyAlignment="1" applyProtection="1">
      <alignment horizontal="center" vertical="center"/>
    </xf>
    <xf numFmtId="2" fontId="85" fillId="13" borderId="0" xfId="0" applyNumberFormat="1" applyFont="1" applyFill="1" applyBorder="1" applyAlignment="1" applyProtection="1">
      <alignment horizontal="center" vertical="center"/>
    </xf>
    <xf numFmtId="42" fontId="73" fillId="13" borderId="143" xfId="0" applyNumberFormat="1" applyFont="1" applyFill="1" applyBorder="1" applyAlignment="1" applyProtection="1">
      <alignment vertical="center" wrapText="1"/>
      <protection locked="0"/>
    </xf>
    <xf numFmtId="0" fontId="73" fillId="13" borderId="152" xfId="0" applyFont="1" applyFill="1" applyBorder="1" applyAlignment="1" applyProtection="1">
      <alignment vertical="center" wrapText="1"/>
      <protection locked="0"/>
    </xf>
    <xf numFmtId="0" fontId="77" fillId="13" borderId="153" xfId="0" applyFont="1" applyFill="1" applyBorder="1" applyAlignment="1" applyProtection="1">
      <alignment vertical="center" wrapText="1"/>
      <protection locked="0"/>
    </xf>
    <xf numFmtId="0" fontId="90" fillId="25" borderId="142" xfId="0" applyFont="1" applyFill="1" applyBorder="1" applyAlignment="1" applyProtection="1">
      <alignment horizontal="left" vertical="center" wrapText="1" indent="1"/>
      <protection locked="0"/>
    </xf>
    <xf numFmtId="0" fontId="90" fillId="25" borderId="154" xfId="0" applyFont="1" applyFill="1" applyBorder="1" applyAlignment="1" applyProtection="1">
      <alignment horizontal="left" vertical="center" wrapText="1" indent="1"/>
      <protection locked="0"/>
    </xf>
    <xf numFmtId="0" fontId="76" fillId="9" borderId="155" xfId="0" applyFont="1" applyFill="1" applyBorder="1" applyAlignment="1" applyProtection="1">
      <alignment horizontal="center" vertical="center" wrapText="1"/>
      <protection locked="0"/>
    </xf>
    <xf numFmtId="0" fontId="76" fillId="9" borderId="50" xfId="0" applyFont="1" applyFill="1" applyBorder="1" applyAlignment="1" applyProtection="1">
      <alignment horizontal="center" vertical="center" wrapText="1"/>
      <protection locked="0"/>
    </xf>
    <xf numFmtId="42" fontId="73" fillId="13" borderId="156" xfId="0" applyNumberFormat="1" applyFont="1" applyFill="1" applyBorder="1" applyAlignment="1" applyProtection="1">
      <alignment vertical="center" wrapText="1"/>
      <protection locked="0"/>
    </xf>
    <xf numFmtId="0" fontId="73" fillId="13" borderId="157" xfId="0" applyFont="1" applyFill="1" applyBorder="1" applyAlignment="1" applyProtection="1">
      <alignment horizontal="left" vertical="center" wrapText="1" indent="1"/>
      <protection locked="0"/>
    </xf>
    <xf numFmtId="0" fontId="77" fillId="13" borderId="158" xfId="0" applyFont="1" applyFill="1" applyBorder="1" applyAlignment="1" applyProtection="1">
      <alignment vertical="center" wrapText="1"/>
      <protection locked="0"/>
    </xf>
    <xf numFmtId="0" fontId="73" fillId="13" borderId="159" xfId="0" applyFont="1" applyFill="1" applyBorder="1" applyAlignment="1" applyProtection="1">
      <alignment horizontal="left" vertical="center" wrapText="1" indent="1"/>
      <protection locked="0"/>
    </xf>
    <xf numFmtId="0" fontId="77" fillId="13" borderId="160" xfId="0" applyFont="1" applyFill="1" applyBorder="1" applyAlignment="1" applyProtection="1">
      <alignment vertical="center" wrapText="1"/>
      <protection locked="0"/>
    </xf>
    <xf numFmtId="2" fontId="85" fillId="14" borderId="161" xfId="0" applyNumberFormat="1" applyFont="1" applyFill="1" applyBorder="1" applyAlignment="1" applyProtection="1">
      <alignment horizontal="center" vertical="center"/>
    </xf>
    <xf numFmtId="2" fontId="85" fillId="14" borderId="162" xfId="0" applyNumberFormat="1" applyFont="1" applyFill="1" applyBorder="1" applyAlignment="1" applyProtection="1">
      <alignment horizontal="center" vertical="center"/>
    </xf>
    <xf numFmtId="2" fontId="85" fillId="14" borderId="163" xfId="0" applyNumberFormat="1" applyFont="1" applyFill="1" applyBorder="1" applyAlignment="1" applyProtection="1">
      <alignment horizontal="center" vertical="center"/>
    </xf>
    <xf numFmtId="42" fontId="73" fillId="13" borderId="164" xfId="0" applyNumberFormat="1" applyFont="1" applyFill="1" applyBorder="1" applyAlignment="1" applyProtection="1">
      <alignment vertical="center" wrapText="1"/>
      <protection locked="0"/>
    </xf>
    <xf numFmtId="2" fontId="85" fillId="14" borderId="165" xfId="0" applyNumberFormat="1" applyFont="1" applyFill="1" applyBorder="1" applyAlignment="1" applyProtection="1">
      <alignment horizontal="center" vertical="center"/>
    </xf>
    <xf numFmtId="2" fontId="85" fillId="14" borderId="166" xfId="0" applyNumberFormat="1" applyFont="1" applyFill="1" applyBorder="1" applyAlignment="1" applyProtection="1">
      <alignment horizontal="center" vertical="center"/>
    </xf>
    <xf numFmtId="2" fontId="85" fillId="14" borderId="167" xfId="0" applyNumberFormat="1" applyFont="1" applyFill="1" applyBorder="1" applyAlignment="1" applyProtection="1">
      <alignment horizontal="center" vertical="center"/>
    </xf>
    <xf numFmtId="42" fontId="73" fillId="13" borderId="145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2" fontId="85" fillId="16" borderId="168" xfId="0" applyNumberFormat="1" applyFont="1" applyFill="1" applyBorder="1" applyAlignment="1" applyProtection="1">
      <alignment horizontal="center" vertical="center"/>
    </xf>
    <xf numFmtId="0" fontId="2" fillId="15" borderId="121" xfId="0" applyFont="1" applyFill="1" applyBorder="1" applyAlignment="1" applyProtection="1">
      <alignment horizontal="center" vertical="center"/>
      <protection locked="0"/>
    </xf>
    <xf numFmtId="0" fontId="97" fillId="14" borderId="89" xfId="0" applyFont="1" applyFill="1" applyBorder="1" applyAlignment="1" applyProtection="1">
      <alignment horizontal="center" vertical="center"/>
      <protection locked="0"/>
    </xf>
    <xf numFmtId="0" fontId="99" fillId="9" borderId="89" xfId="0" applyFont="1" applyFill="1" applyBorder="1" applyAlignment="1" applyProtection="1">
      <alignment horizontal="center"/>
      <protection locked="0"/>
    </xf>
    <xf numFmtId="49" fontId="18" fillId="0" borderId="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49" fontId="3" fillId="0" borderId="1" xfId="0" applyNumberFormat="1" applyFont="1" applyBorder="1" applyAlignment="1">
      <alignment horizontal="left" vertical="center" indent="1"/>
    </xf>
    <xf numFmtId="0" fontId="4" fillId="0" borderId="1" xfId="1" applyBorder="1" applyAlignment="1" applyProtection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35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right" wrapText="1" indent="1"/>
    </xf>
    <xf numFmtId="0" fontId="17" fillId="0" borderId="26" xfId="0" applyFont="1" applyBorder="1" applyAlignment="1">
      <alignment horizontal="right" wrapText="1" indent="1"/>
    </xf>
    <xf numFmtId="0" fontId="17" fillId="0" borderId="27" xfId="0" applyFont="1" applyBorder="1" applyAlignment="1">
      <alignment horizontal="right" wrapText="1" indent="1"/>
    </xf>
    <xf numFmtId="14" fontId="18" fillId="0" borderId="28" xfId="0" applyNumberFormat="1" applyFont="1" applyBorder="1" applyAlignment="1">
      <alignment horizontal="left" vertical="center" wrapText="1" indent="1"/>
    </xf>
    <xf numFmtId="14" fontId="18" fillId="0" borderId="26" xfId="0" applyNumberFormat="1" applyFont="1" applyBorder="1" applyAlignment="1">
      <alignment horizontal="left" vertical="center" wrapText="1" indent="1"/>
    </xf>
    <xf numFmtId="14" fontId="18" fillId="0" borderId="29" xfId="0" applyNumberFormat="1" applyFont="1" applyBorder="1" applyAlignment="1">
      <alignment horizontal="left" vertical="center" wrapText="1" indent="1"/>
    </xf>
    <xf numFmtId="0" fontId="18" fillId="0" borderId="26" xfId="0" applyFont="1" applyBorder="1" applyAlignment="1">
      <alignment horizontal="left" vertical="center" wrapText="1" indent="1"/>
    </xf>
    <xf numFmtId="0" fontId="18" fillId="0" borderId="29" xfId="0" applyFont="1" applyBorder="1" applyAlignment="1">
      <alignment horizontal="left" vertical="center" wrapText="1" indent="1"/>
    </xf>
    <xf numFmtId="0" fontId="17" fillId="0" borderId="30" xfId="0" applyFont="1" applyBorder="1" applyAlignment="1">
      <alignment horizontal="right" wrapText="1" indent="1"/>
    </xf>
    <xf numFmtId="0" fontId="17" fillId="0" borderId="31" xfId="0" applyFont="1" applyBorder="1" applyAlignment="1">
      <alignment horizontal="right" wrapText="1" indent="1"/>
    </xf>
    <xf numFmtId="0" fontId="17" fillId="0" borderId="32" xfId="0" applyFont="1" applyBorder="1" applyAlignment="1">
      <alignment horizontal="right" wrapText="1" indent="1"/>
    </xf>
    <xf numFmtId="14" fontId="18" fillId="0" borderId="33" xfId="0" applyNumberFormat="1" applyFont="1" applyBorder="1" applyAlignment="1">
      <alignment horizontal="left" vertical="center" indent="1"/>
    </xf>
    <xf numFmtId="0" fontId="18" fillId="0" borderId="31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 indent="1"/>
    </xf>
    <xf numFmtId="0" fontId="18" fillId="0" borderId="28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right" wrapText="1"/>
    </xf>
    <xf numFmtId="0" fontId="17" fillId="0" borderId="6" xfId="0" applyFont="1" applyBorder="1" applyAlignment="1">
      <alignment horizontal="right" wrapText="1"/>
    </xf>
    <xf numFmtId="0" fontId="18" fillId="0" borderId="6" xfId="0" applyFont="1" applyBorder="1" applyAlignment="1">
      <alignment horizontal="left" vertical="center" wrapText="1" indent="1"/>
    </xf>
    <xf numFmtId="0" fontId="18" fillId="0" borderId="24" xfId="0" applyFont="1" applyBorder="1" applyAlignment="1">
      <alignment horizontal="left" vertical="center" wrapText="1" indent="1"/>
    </xf>
    <xf numFmtId="0" fontId="18" fillId="0" borderId="28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17" fillId="0" borderId="20" xfId="0" applyFont="1" applyBorder="1" applyAlignment="1">
      <alignment horizontal="right" wrapText="1" indent="1"/>
    </xf>
    <xf numFmtId="0" fontId="17" fillId="0" borderId="21" xfId="0" applyFont="1" applyBorder="1" applyAlignment="1">
      <alignment horizontal="right" wrapText="1" indent="1"/>
    </xf>
    <xf numFmtId="14" fontId="18" fillId="0" borderId="21" xfId="0" applyNumberFormat="1" applyFont="1" applyBorder="1" applyAlignment="1">
      <alignment horizontal="left" vertical="center" wrapText="1" indent="1"/>
    </xf>
    <xf numFmtId="0" fontId="18" fillId="0" borderId="21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0" fontId="41" fillId="0" borderId="57" xfId="0" applyFont="1" applyBorder="1" applyAlignment="1" applyProtection="1">
      <alignment horizontal="center"/>
      <protection locked="0"/>
    </xf>
    <xf numFmtId="0" fontId="41" fillId="0" borderId="58" xfId="0" applyFont="1" applyBorder="1" applyAlignment="1" applyProtection="1">
      <alignment horizontal="center"/>
      <protection locked="0"/>
    </xf>
    <xf numFmtId="0" fontId="42" fillId="13" borderId="56" xfId="0" applyFont="1" applyFill="1" applyBorder="1" applyAlignment="1" applyProtection="1">
      <alignment horizontal="left" vertical="center" indent="1"/>
      <protection locked="0"/>
    </xf>
    <xf numFmtId="0" fontId="42" fillId="13" borderId="57" xfId="0" applyFont="1" applyFill="1" applyBorder="1" applyAlignment="1" applyProtection="1">
      <alignment horizontal="left" vertical="center" indent="1"/>
      <protection locked="0"/>
    </xf>
    <xf numFmtId="0" fontId="42" fillId="13" borderId="58" xfId="0" applyFont="1" applyFill="1" applyBorder="1" applyAlignment="1" applyProtection="1">
      <alignment horizontal="left" vertical="center" indent="1"/>
      <protection locked="0"/>
    </xf>
    <xf numFmtId="0" fontId="43" fillId="0" borderId="56" xfId="0" applyFont="1" applyBorder="1" applyAlignment="1" applyProtection="1">
      <alignment horizontal="left" vertical="center" indent="1"/>
      <protection locked="0"/>
    </xf>
    <xf numFmtId="0" fontId="43" fillId="0" borderId="57" xfId="0" applyFont="1" applyBorder="1" applyAlignment="1" applyProtection="1">
      <alignment horizontal="left" vertical="center" indent="1"/>
      <protection locked="0"/>
    </xf>
    <xf numFmtId="0" fontId="43" fillId="0" borderId="58" xfId="0" applyFont="1" applyBorder="1" applyAlignment="1" applyProtection="1">
      <alignment horizontal="left" vertical="center" indent="1"/>
      <protection locked="0"/>
    </xf>
    <xf numFmtId="0" fontId="8" fillId="0" borderId="56" xfId="0" applyFont="1" applyBorder="1" applyAlignment="1" applyProtection="1">
      <alignment horizontal="left" vertical="center" indent="1"/>
      <protection locked="0"/>
    </xf>
    <xf numFmtId="0" fontId="8" fillId="0" borderId="57" xfId="0" applyFont="1" applyBorder="1" applyAlignment="1" applyProtection="1">
      <alignment horizontal="left" vertical="center" indent="1"/>
      <protection locked="0"/>
    </xf>
    <xf numFmtId="0" fontId="8" fillId="0" borderId="59" xfId="0" applyFont="1" applyBorder="1" applyAlignment="1" applyProtection="1">
      <alignment horizontal="left" vertical="center" indent="1"/>
      <protection locked="0"/>
    </xf>
    <xf numFmtId="0" fontId="41" fillId="0" borderId="66" xfId="0" applyFont="1" applyBorder="1" applyAlignment="1" applyProtection="1">
      <alignment horizontal="center"/>
      <protection locked="0"/>
    </xf>
    <xf numFmtId="0" fontId="41" fillId="0" borderId="67" xfId="0" applyFont="1" applyBorder="1" applyAlignment="1" applyProtection="1">
      <alignment horizontal="center"/>
      <protection locked="0"/>
    </xf>
    <xf numFmtId="0" fontId="42" fillId="13" borderId="65" xfId="0" applyFont="1" applyFill="1" applyBorder="1" applyAlignment="1" applyProtection="1">
      <alignment horizontal="left" vertical="center" indent="1"/>
      <protection locked="0"/>
    </xf>
    <xf numFmtId="0" fontId="42" fillId="13" borderId="66" xfId="0" applyFont="1" applyFill="1" applyBorder="1" applyAlignment="1" applyProtection="1">
      <alignment horizontal="left" vertical="center" indent="1"/>
      <protection locked="0"/>
    </xf>
    <xf numFmtId="0" fontId="42" fillId="13" borderId="67" xfId="0" applyFont="1" applyFill="1" applyBorder="1" applyAlignment="1" applyProtection="1">
      <alignment horizontal="left" vertical="center" indent="1"/>
      <protection locked="0"/>
    </xf>
    <xf numFmtId="0" fontId="43" fillId="0" borderId="65" xfId="0" applyFont="1" applyBorder="1" applyAlignment="1" applyProtection="1">
      <alignment horizontal="left" vertical="center" indent="1"/>
      <protection locked="0"/>
    </xf>
    <xf numFmtId="0" fontId="43" fillId="0" borderId="66" xfId="0" applyFont="1" applyBorder="1" applyAlignment="1" applyProtection="1">
      <alignment horizontal="left" vertical="center" indent="1"/>
      <protection locked="0"/>
    </xf>
    <xf numFmtId="0" fontId="43" fillId="0" borderId="67" xfId="0" applyFont="1" applyBorder="1" applyAlignment="1" applyProtection="1">
      <alignment horizontal="left" vertical="center" indent="1"/>
      <protection locked="0"/>
    </xf>
    <xf numFmtId="0" fontId="8" fillId="0" borderId="65" xfId="0" applyFont="1" applyBorder="1" applyAlignment="1" applyProtection="1">
      <alignment horizontal="left" vertical="center" indent="1"/>
      <protection locked="0"/>
    </xf>
    <xf numFmtId="0" fontId="8" fillId="0" borderId="66" xfId="0" applyFont="1" applyBorder="1" applyAlignment="1" applyProtection="1">
      <alignment horizontal="left" vertical="center" indent="1"/>
      <protection locked="0"/>
    </xf>
    <xf numFmtId="0" fontId="8" fillId="0" borderId="68" xfId="0" applyFont="1" applyBorder="1" applyAlignment="1" applyProtection="1">
      <alignment horizontal="left" vertical="center" indent="1"/>
      <protection locked="0"/>
    </xf>
    <xf numFmtId="0" fontId="41" fillId="0" borderId="61" xfId="0" applyFont="1" applyBorder="1" applyAlignment="1" applyProtection="1">
      <alignment horizontal="center"/>
      <protection locked="0"/>
    </xf>
    <xf numFmtId="0" fontId="41" fillId="0" borderId="62" xfId="0" applyFont="1" applyBorder="1" applyAlignment="1" applyProtection="1">
      <alignment horizontal="center"/>
      <protection locked="0"/>
    </xf>
    <xf numFmtId="0" fontId="42" fillId="13" borderId="60" xfId="0" applyFont="1" applyFill="1" applyBorder="1" applyAlignment="1" applyProtection="1">
      <alignment horizontal="left" vertical="center" indent="1"/>
      <protection locked="0"/>
    </xf>
    <xf numFmtId="0" fontId="42" fillId="13" borderId="61" xfId="0" applyFont="1" applyFill="1" applyBorder="1" applyAlignment="1" applyProtection="1">
      <alignment horizontal="left" vertical="center" indent="1"/>
      <protection locked="0"/>
    </xf>
    <xf numFmtId="0" fontId="42" fillId="13" borderId="62" xfId="0" applyFont="1" applyFill="1" applyBorder="1" applyAlignment="1" applyProtection="1">
      <alignment horizontal="left" vertical="center" indent="1"/>
      <protection locked="0"/>
    </xf>
    <xf numFmtId="0" fontId="43" fillId="0" borderId="60" xfId="0" applyFont="1" applyBorder="1" applyAlignment="1" applyProtection="1">
      <alignment horizontal="left" vertical="center" indent="1"/>
      <protection locked="0"/>
    </xf>
    <xf numFmtId="0" fontId="43" fillId="0" borderId="61" xfId="0" applyFont="1" applyBorder="1" applyAlignment="1" applyProtection="1">
      <alignment horizontal="left" vertical="center" indent="1"/>
      <protection locked="0"/>
    </xf>
    <xf numFmtId="0" fontId="43" fillId="0" borderId="62" xfId="0" applyFont="1" applyBorder="1" applyAlignment="1" applyProtection="1">
      <alignment horizontal="left" vertical="center" indent="1"/>
      <protection locked="0"/>
    </xf>
    <xf numFmtId="0" fontId="8" fillId="0" borderId="60" xfId="0" applyFont="1" applyBorder="1" applyAlignment="1" applyProtection="1">
      <alignment horizontal="left" vertical="center" indent="1"/>
      <protection locked="0"/>
    </xf>
    <xf numFmtId="0" fontId="8" fillId="0" borderId="61" xfId="0" applyFont="1" applyBorder="1" applyAlignment="1" applyProtection="1">
      <alignment horizontal="left" vertical="center" indent="1"/>
      <protection locked="0"/>
    </xf>
    <xf numFmtId="0" fontId="8" fillId="0" borderId="63" xfId="0" applyFont="1" applyBorder="1" applyAlignment="1" applyProtection="1">
      <alignment horizontal="left" vertical="center" indent="1"/>
      <protection locked="0"/>
    </xf>
    <xf numFmtId="0" fontId="33" fillId="3" borderId="38" xfId="0" applyFont="1" applyFill="1" applyBorder="1" applyAlignment="1" applyProtection="1">
      <alignment horizontal="center" vertical="center" wrapText="1"/>
      <protection locked="0"/>
    </xf>
    <xf numFmtId="0" fontId="33" fillId="3" borderId="43" xfId="0" applyFont="1" applyFill="1" applyBorder="1" applyAlignment="1" applyProtection="1">
      <alignment horizontal="center" vertical="center" wrapText="1"/>
      <protection locked="0"/>
    </xf>
    <xf numFmtId="0" fontId="36" fillId="3" borderId="39" xfId="0" applyFont="1" applyFill="1" applyBorder="1" applyAlignment="1" applyProtection="1">
      <alignment horizontal="left" vertical="center" wrapText="1" indent="1"/>
      <protection locked="0"/>
    </xf>
    <xf numFmtId="0" fontId="36" fillId="3" borderId="40" xfId="0" applyFont="1" applyFill="1" applyBorder="1" applyAlignment="1" applyProtection="1">
      <alignment horizontal="left" vertical="center" wrapText="1" indent="1"/>
      <protection locked="0"/>
    </xf>
    <xf numFmtId="0" fontId="36" fillId="3" borderId="44" xfId="0" applyFont="1" applyFill="1" applyBorder="1" applyAlignment="1" applyProtection="1">
      <alignment horizontal="left" vertical="center" wrapText="1" indent="1"/>
      <protection locked="0"/>
    </xf>
    <xf numFmtId="0" fontId="36" fillId="3" borderId="45" xfId="0" applyFont="1" applyFill="1" applyBorder="1" applyAlignment="1" applyProtection="1">
      <alignment horizontal="left" vertical="center" wrapText="1" indent="1"/>
      <protection locked="0"/>
    </xf>
    <xf numFmtId="0" fontId="37" fillId="12" borderId="41" xfId="0" applyFont="1" applyFill="1" applyBorder="1" applyAlignment="1" applyProtection="1">
      <alignment horizontal="left" vertical="center" wrapText="1" indent="1"/>
      <protection locked="0"/>
    </xf>
    <xf numFmtId="0" fontId="37" fillId="12" borderId="39" xfId="0" applyFont="1" applyFill="1" applyBorder="1" applyAlignment="1" applyProtection="1">
      <alignment horizontal="left" vertical="center" wrapText="1" indent="1"/>
      <protection locked="0"/>
    </xf>
    <xf numFmtId="0" fontId="37" fillId="12" borderId="40" xfId="0" applyFont="1" applyFill="1" applyBorder="1" applyAlignment="1" applyProtection="1">
      <alignment horizontal="left" vertical="center" wrapText="1" indent="1"/>
      <protection locked="0"/>
    </xf>
    <xf numFmtId="0" fontId="37" fillId="12" borderId="46" xfId="0" applyFont="1" applyFill="1" applyBorder="1" applyAlignment="1" applyProtection="1">
      <alignment horizontal="left" vertical="center" wrapText="1" indent="1"/>
      <protection locked="0"/>
    </xf>
    <xf numFmtId="0" fontId="37" fillId="12" borderId="44" xfId="0" applyFont="1" applyFill="1" applyBorder="1" applyAlignment="1" applyProtection="1">
      <alignment horizontal="left" vertical="center" wrapText="1" indent="1"/>
      <protection locked="0"/>
    </xf>
    <xf numFmtId="0" fontId="37" fillId="12" borderId="45" xfId="0" applyFont="1" applyFill="1" applyBorder="1" applyAlignment="1" applyProtection="1">
      <alignment horizontal="left" vertical="center" wrapText="1" indent="1"/>
      <protection locked="0"/>
    </xf>
    <xf numFmtId="0" fontId="38" fillId="4" borderId="41" xfId="0" applyFont="1" applyFill="1" applyBorder="1" applyAlignment="1" applyProtection="1">
      <alignment horizontal="center" vertical="center" wrapText="1"/>
      <protection locked="0"/>
    </xf>
    <xf numFmtId="0" fontId="38" fillId="4" borderId="39" xfId="0" applyFont="1" applyFill="1" applyBorder="1" applyAlignment="1" applyProtection="1">
      <alignment horizontal="center" vertical="center" wrapText="1"/>
      <protection locked="0"/>
    </xf>
    <xf numFmtId="0" fontId="38" fillId="4" borderId="42" xfId="0" applyFont="1" applyFill="1" applyBorder="1" applyAlignment="1" applyProtection="1">
      <alignment horizontal="center" vertical="center" wrapText="1"/>
      <protection locked="0"/>
    </xf>
    <xf numFmtId="0" fontId="38" fillId="4" borderId="46" xfId="0" applyFont="1" applyFill="1" applyBorder="1" applyAlignment="1" applyProtection="1">
      <alignment horizontal="center" vertical="center" wrapText="1"/>
      <protection locked="0"/>
    </xf>
    <xf numFmtId="0" fontId="38" fillId="4" borderId="44" xfId="0" applyFont="1" applyFill="1" applyBorder="1" applyAlignment="1" applyProtection="1">
      <alignment horizontal="center" vertical="center" wrapText="1"/>
      <protection locked="0"/>
    </xf>
    <xf numFmtId="0" fontId="38" fillId="4" borderId="47" xfId="0" applyFont="1" applyFill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center" vertical="center" wrapText="1"/>
      <protection locked="0"/>
    </xf>
    <xf numFmtId="0" fontId="39" fillId="0" borderId="55" xfId="0" applyFont="1" applyBorder="1" applyAlignment="1" applyProtection="1">
      <alignment horizontal="center" vertical="center" wrapText="1"/>
      <protection locked="0"/>
    </xf>
    <xf numFmtId="0" fontId="39" fillId="0" borderId="64" xfId="0" applyFont="1" applyBorder="1" applyAlignment="1" applyProtection="1">
      <alignment horizontal="center" vertical="center" wrapText="1"/>
      <protection locked="0"/>
    </xf>
    <xf numFmtId="0" fontId="41" fillId="0" borderId="50" xfId="0" applyFont="1" applyBorder="1" applyAlignment="1" applyProtection="1">
      <alignment horizontal="center"/>
      <protection locked="0"/>
    </xf>
    <xf numFmtId="0" fontId="41" fillId="0" borderId="51" xfId="0" applyFont="1" applyBorder="1" applyAlignment="1" applyProtection="1">
      <alignment horizontal="center"/>
      <protection locked="0"/>
    </xf>
    <xf numFmtId="0" fontId="42" fillId="13" borderId="49" xfId="0" applyFont="1" applyFill="1" applyBorder="1" applyAlignment="1" applyProtection="1">
      <alignment horizontal="left" vertical="center" indent="1"/>
      <protection locked="0"/>
    </xf>
    <xf numFmtId="0" fontId="42" fillId="13" borderId="50" xfId="0" applyFont="1" applyFill="1" applyBorder="1" applyAlignment="1" applyProtection="1">
      <alignment horizontal="left" vertical="center" indent="1"/>
      <protection locked="0"/>
    </xf>
    <xf numFmtId="0" fontId="42" fillId="13" borderId="51" xfId="0" applyFont="1" applyFill="1" applyBorder="1" applyAlignment="1" applyProtection="1">
      <alignment horizontal="left" vertical="center" indent="1"/>
      <protection locked="0"/>
    </xf>
    <xf numFmtId="0" fontId="8" fillId="0" borderId="49" xfId="0" applyFont="1" applyBorder="1" applyAlignment="1" applyProtection="1">
      <alignment horizontal="left" vertical="center" indent="1"/>
      <protection locked="0"/>
    </xf>
    <xf numFmtId="0" fontId="8" fillId="0" borderId="50" xfId="0" applyFont="1" applyBorder="1" applyAlignment="1" applyProtection="1">
      <alignment horizontal="left" vertical="center" indent="1"/>
      <protection locked="0"/>
    </xf>
    <xf numFmtId="0" fontId="8" fillId="0" borderId="51" xfId="0" applyFont="1" applyBorder="1" applyAlignment="1" applyProtection="1">
      <alignment horizontal="left" vertical="center" indent="1"/>
      <protection locked="0"/>
    </xf>
    <xf numFmtId="0" fontId="8" fillId="0" borderId="52" xfId="0" applyFont="1" applyBorder="1" applyAlignment="1" applyProtection="1">
      <alignment horizontal="left" vertical="center" indent="1"/>
      <protection locked="0"/>
    </xf>
    <xf numFmtId="0" fontId="8" fillId="0" borderId="53" xfId="0" applyFont="1" applyBorder="1" applyAlignment="1" applyProtection="1">
      <alignment horizontal="left" vertical="center" indent="1"/>
      <protection locked="0"/>
    </xf>
    <xf numFmtId="0" fontId="8" fillId="0" borderId="54" xfId="0" applyFont="1" applyBorder="1" applyAlignment="1" applyProtection="1">
      <alignment horizontal="left" vertical="center" indent="1"/>
      <protection locked="0"/>
    </xf>
    <xf numFmtId="0" fontId="35" fillId="0" borderId="122" xfId="0" applyFont="1" applyFill="1" applyBorder="1" applyAlignment="1" applyProtection="1">
      <alignment horizontal="left" vertical="center" wrapText="1" indent="1"/>
      <protection locked="0"/>
    </xf>
    <xf numFmtId="0" fontId="35" fillId="0" borderId="123" xfId="0" applyFont="1" applyFill="1" applyBorder="1" applyAlignment="1" applyProtection="1">
      <alignment horizontal="left" vertical="center" wrapText="1" indent="1"/>
      <protection locked="0"/>
    </xf>
    <xf numFmtId="0" fontId="35" fillId="0" borderId="124" xfId="0" applyFont="1" applyFill="1" applyBorder="1" applyAlignment="1" applyProtection="1">
      <alignment horizontal="left" vertical="center" wrapText="1" indent="1"/>
      <protection locked="0"/>
    </xf>
    <xf numFmtId="0" fontId="35" fillId="0" borderId="101" xfId="0" applyFont="1" applyFill="1" applyBorder="1" applyAlignment="1" applyProtection="1">
      <alignment horizontal="left" vertical="center" wrapText="1" indent="1"/>
      <protection locked="0"/>
    </xf>
    <xf numFmtId="0" fontId="35" fillId="0" borderId="0" xfId="0" applyFont="1" applyFill="1" applyBorder="1" applyAlignment="1" applyProtection="1">
      <alignment horizontal="left" vertical="center" wrapText="1" indent="1"/>
      <protection locked="0"/>
    </xf>
    <xf numFmtId="0" fontId="35" fillId="0" borderId="102" xfId="0" applyFont="1" applyFill="1" applyBorder="1" applyAlignment="1" applyProtection="1">
      <alignment horizontal="left" vertical="center" wrapText="1" indent="1"/>
      <protection locked="0"/>
    </xf>
    <xf numFmtId="0" fontId="35" fillId="0" borderId="46" xfId="0" applyFont="1" applyFill="1" applyBorder="1" applyAlignment="1" applyProtection="1">
      <alignment horizontal="left" vertical="center" wrapText="1" indent="1"/>
      <protection locked="0"/>
    </xf>
    <xf numFmtId="0" fontId="35" fillId="0" borderId="44" xfId="0" applyFont="1" applyFill="1" applyBorder="1" applyAlignment="1" applyProtection="1">
      <alignment horizontal="left" vertical="center" wrapText="1" indent="1"/>
      <protection locked="0"/>
    </xf>
    <xf numFmtId="0" fontId="35" fillId="0" borderId="45" xfId="0" applyFont="1" applyFill="1" applyBorder="1" applyAlignment="1" applyProtection="1">
      <alignment horizontal="left" vertical="center" wrapText="1" indent="1"/>
      <protection locked="0"/>
    </xf>
    <xf numFmtId="0" fontId="75" fillId="9" borderId="52" xfId="0" applyFont="1" applyFill="1" applyBorder="1" applyAlignment="1" applyProtection="1">
      <alignment horizontal="center" vertical="center" wrapText="1"/>
      <protection locked="0"/>
    </xf>
    <xf numFmtId="0" fontId="75" fillId="9" borderId="125" xfId="0" applyFont="1" applyFill="1" applyBorder="1" applyAlignment="1" applyProtection="1">
      <alignment horizontal="center" vertical="center" wrapText="1"/>
      <protection locked="0"/>
    </xf>
    <xf numFmtId="0" fontId="91" fillId="22" borderId="122" xfId="0" applyFont="1" applyFill="1" applyBorder="1" applyAlignment="1" applyProtection="1">
      <alignment horizontal="left" vertical="center" wrapText="1" indent="1"/>
      <protection locked="0"/>
    </xf>
    <xf numFmtId="0" fontId="91" fillId="22" borderId="123" xfId="0" applyFont="1" applyFill="1" applyBorder="1" applyAlignment="1" applyProtection="1">
      <alignment horizontal="left" vertical="center" wrapText="1" indent="1"/>
      <protection locked="0"/>
    </xf>
    <xf numFmtId="0" fontId="91" fillId="22" borderId="124" xfId="0" applyFont="1" applyFill="1" applyBorder="1" applyAlignment="1" applyProtection="1">
      <alignment horizontal="left" vertical="center" wrapText="1" indent="1"/>
      <protection locked="0"/>
    </xf>
    <xf numFmtId="0" fontId="91" fillId="22" borderId="101" xfId="0" applyFont="1" applyFill="1" applyBorder="1" applyAlignment="1" applyProtection="1">
      <alignment horizontal="left" vertical="center" wrapText="1" indent="1"/>
      <protection locked="0"/>
    </xf>
    <xf numFmtId="0" fontId="91" fillId="22" borderId="0" xfId="0" applyFont="1" applyFill="1" applyBorder="1" applyAlignment="1" applyProtection="1">
      <alignment horizontal="left" vertical="center" wrapText="1" indent="1"/>
      <protection locked="0"/>
    </xf>
    <xf numFmtId="0" fontId="91" fillId="22" borderId="102" xfId="0" applyFont="1" applyFill="1" applyBorder="1" applyAlignment="1" applyProtection="1">
      <alignment horizontal="left" vertical="center" wrapText="1" indent="1"/>
      <protection locked="0"/>
    </xf>
    <xf numFmtId="0" fontId="91" fillId="22" borderId="46" xfId="0" applyFont="1" applyFill="1" applyBorder="1" applyAlignment="1" applyProtection="1">
      <alignment horizontal="left" vertical="center" wrapText="1" indent="1"/>
      <protection locked="0"/>
    </xf>
    <xf numFmtId="0" fontId="91" fillId="22" borderId="44" xfId="0" applyFont="1" applyFill="1" applyBorder="1" applyAlignment="1" applyProtection="1">
      <alignment horizontal="left" vertical="center" wrapText="1" indent="1"/>
      <protection locked="0"/>
    </xf>
    <xf numFmtId="0" fontId="91" fillId="22" borderId="45" xfId="0" applyFont="1" applyFill="1" applyBorder="1" applyAlignment="1" applyProtection="1">
      <alignment horizontal="left" vertical="center" wrapText="1" indent="1"/>
      <protection locked="0"/>
    </xf>
    <xf numFmtId="0" fontId="74" fillId="0" borderId="130" xfId="0" applyFont="1" applyBorder="1" applyAlignment="1" applyProtection="1">
      <alignment horizontal="center" vertical="center"/>
      <protection locked="0"/>
    </xf>
    <xf numFmtId="0" fontId="74" fillId="0" borderId="106" xfId="0" applyFont="1" applyBorder="1" applyAlignment="1" applyProtection="1">
      <alignment horizontal="center" vertical="center"/>
      <protection locked="0"/>
    </xf>
    <xf numFmtId="0" fontId="35" fillId="23" borderId="60" xfId="0" applyFont="1" applyFill="1" applyBorder="1" applyAlignment="1" applyProtection="1">
      <alignment horizontal="center" vertical="center" wrapText="1"/>
      <protection locked="0"/>
    </xf>
    <xf numFmtId="0" fontId="35" fillId="23" borderId="101" xfId="0" applyFont="1" applyFill="1" applyBorder="1" applyAlignment="1" applyProtection="1">
      <alignment horizontal="center" vertical="center" wrapText="1"/>
      <protection locked="0"/>
    </xf>
    <xf numFmtId="0" fontId="81" fillId="3" borderId="135" xfId="0" applyFont="1" applyFill="1" applyBorder="1" applyAlignment="1" applyProtection="1">
      <alignment horizontal="center" vertical="center" wrapText="1"/>
      <protection locked="0"/>
    </xf>
    <xf numFmtId="0" fontId="81" fillId="3" borderId="137" xfId="0" applyFont="1" applyFill="1" applyBorder="1" applyAlignment="1" applyProtection="1">
      <alignment horizontal="center" vertical="center" wrapText="1"/>
      <protection locked="0"/>
    </xf>
    <xf numFmtId="0" fontId="81" fillId="3" borderId="146" xfId="0" applyFont="1" applyFill="1" applyBorder="1" applyAlignment="1" applyProtection="1">
      <alignment horizontal="center" vertical="center" wrapText="1"/>
      <protection locked="0"/>
    </xf>
    <xf numFmtId="0" fontId="84" fillId="23" borderId="141" xfId="0" applyFont="1" applyFill="1" applyBorder="1" applyAlignment="1" applyProtection="1">
      <alignment horizontal="left" vertical="center" wrapText="1" indent="1"/>
      <protection locked="0"/>
    </xf>
    <xf numFmtId="0" fontId="84" fillId="23" borderId="142" xfId="0" applyFont="1" applyFill="1" applyBorder="1" applyAlignment="1" applyProtection="1">
      <alignment horizontal="left" vertical="center" wrapText="1" indent="1"/>
      <protection locked="0"/>
    </xf>
    <xf numFmtId="0" fontId="84" fillId="23" borderId="143" xfId="0" applyFont="1" applyFill="1" applyBorder="1" applyAlignment="1" applyProtection="1">
      <alignment horizontal="left" vertical="center" wrapText="1" indent="1"/>
      <protection locked="0"/>
    </xf>
    <xf numFmtId="0" fontId="30" fillId="23" borderId="144" xfId="0" applyFont="1" applyFill="1" applyBorder="1" applyAlignment="1" applyProtection="1">
      <alignment horizontal="left" vertical="center" wrapText="1"/>
      <protection locked="0"/>
    </xf>
    <xf numFmtId="0" fontId="30" fillId="23" borderId="145" xfId="0" applyFont="1" applyFill="1" applyBorder="1" applyAlignment="1" applyProtection="1">
      <alignment horizontal="left" vertical="center" wrapText="1"/>
      <protection locked="0"/>
    </xf>
    <xf numFmtId="0" fontId="86" fillId="13" borderId="151" xfId="0" applyFont="1" applyFill="1" applyBorder="1" applyAlignment="1" applyProtection="1">
      <alignment horizontal="left" vertical="center" wrapText="1" indent="1"/>
      <protection locked="0"/>
    </xf>
    <xf numFmtId="0" fontId="86" fillId="13" borderId="119" xfId="0" applyFont="1" applyFill="1" applyBorder="1" applyAlignment="1" applyProtection="1">
      <alignment horizontal="left" vertical="center" wrapText="1" indent="1"/>
      <protection locked="0"/>
    </xf>
    <xf numFmtId="0" fontId="74" fillId="13" borderId="101" xfId="0" applyFont="1" applyFill="1" applyBorder="1" applyAlignment="1" applyProtection="1">
      <alignment horizontal="center" vertical="center"/>
      <protection locked="0"/>
    </xf>
    <xf numFmtId="0" fontId="74" fillId="13" borderId="0" xfId="0" applyFont="1" applyFill="1" applyBorder="1" applyAlignment="1" applyProtection="1">
      <alignment horizontal="center" vertical="center"/>
      <protection locked="0"/>
    </xf>
    <xf numFmtId="0" fontId="74" fillId="13" borderId="102" xfId="0" applyFont="1" applyFill="1" applyBorder="1" applyAlignment="1" applyProtection="1">
      <alignment horizontal="center" vertical="center"/>
      <protection locked="0"/>
    </xf>
    <xf numFmtId="0" fontId="78" fillId="22" borderId="122" xfId="0" applyFont="1" applyFill="1" applyBorder="1" applyAlignment="1" applyProtection="1">
      <alignment horizontal="left" vertical="top" wrapText="1" indent="1"/>
      <protection locked="0"/>
    </xf>
    <xf numFmtId="0" fontId="78" fillId="22" borderId="123" xfId="0" applyFont="1" applyFill="1" applyBorder="1" applyAlignment="1" applyProtection="1">
      <alignment horizontal="left" vertical="top" wrapText="1" indent="1"/>
      <protection locked="0"/>
    </xf>
    <xf numFmtId="0" fontId="78" fillId="22" borderId="124" xfId="0" applyFont="1" applyFill="1" applyBorder="1" applyAlignment="1" applyProtection="1">
      <alignment horizontal="left" vertical="top" wrapText="1" indent="1"/>
      <protection locked="0"/>
    </xf>
    <xf numFmtId="0" fontId="78" fillId="22" borderId="101" xfId="0" applyFont="1" applyFill="1" applyBorder="1" applyAlignment="1" applyProtection="1">
      <alignment horizontal="left" vertical="top" wrapText="1" indent="1"/>
      <protection locked="0"/>
    </xf>
    <xf numFmtId="0" fontId="78" fillId="22" borderId="0" xfId="0" applyFont="1" applyFill="1" applyBorder="1" applyAlignment="1" applyProtection="1">
      <alignment horizontal="left" vertical="top" wrapText="1" indent="1"/>
      <protection locked="0"/>
    </xf>
    <xf numFmtId="0" fontId="78" fillId="22" borderId="102" xfId="0" applyFont="1" applyFill="1" applyBorder="1" applyAlignment="1" applyProtection="1">
      <alignment horizontal="left" vertical="top" wrapText="1" indent="1"/>
      <protection locked="0"/>
    </xf>
    <xf numFmtId="0" fontId="78" fillId="22" borderId="46" xfId="0" applyFont="1" applyFill="1" applyBorder="1" applyAlignment="1" applyProtection="1">
      <alignment horizontal="left" vertical="top" wrapText="1" indent="1"/>
      <protection locked="0"/>
    </xf>
    <xf numFmtId="0" fontId="78" fillId="22" borderId="44" xfId="0" applyFont="1" applyFill="1" applyBorder="1" applyAlignment="1" applyProtection="1">
      <alignment horizontal="left" vertical="top" wrapText="1" indent="1"/>
      <protection locked="0"/>
    </xf>
    <xf numFmtId="0" fontId="78" fillId="22" borderId="45" xfId="0" applyFont="1" applyFill="1" applyBorder="1" applyAlignment="1" applyProtection="1">
      <alignment horizontal="left" vertical="top" wrapText="1" indent="1"/>
      <protection locked="0"/>
    </xf>
    <xf numFmtId="0" fontId="65" fillId="0" borderId="105" xfId="0" applyFont="1" applyBorder="1" applyAlignment="1" applyProtection="1">
      <alignment horizontal="center" vertical="center" wrapText="1"/>
      <protection locked="0"/>
    </xf>
    <xf numFmtId="0" fontId="65" fillId="0" borderId="106" xfId="0" applyFont="1" applyBorder="1" applyAlignment="1" applyProtection="1">
      <alignment horizontal="center" vertical="center" wrapText="1"/>
      <protection locked="0"/>
    </xf>
    <xf numFmtId="0" fontId="65" fillId="0" borderId="115" xfId="0" applyFont="1" applyBorder="1" applyAlignment="1" applyProtection="1">
      <alignment horizontal="center" vertical="center" wrapText="1"/>
      <protection locked="0"/>
    </xf>
    <xf numFmtId="0" fontId="66" fillId="3" borderId="41" xfId="0" applyFont="1" applyFill="1" applyBorder="1" applyAlignment="1" applyProtection="1">
      <alignment horizontal="center" vertical="center" wrapText="1"/>
      <protection locked="0"/>
    </xf>
    <xf numFmtId="0" fontId="66" fillId="3" borderId="39" xfId="0" applyFont="1" applyFill="1" applyBorder="1" applyAlignment="1" applyProtection="1">
      <alignment horizontal="center" vertical="center" wrapText="1"/>
      <protection locked="0"/>
    </xf>
    <xf numFmtId="0" fontId="66" fillId="3" borderId="40" xfId="0" applyFont="1" applyFill="1" applyBorder="1" applyAlignment="1" applyProtection="1">
      <alignment horizontal="center" vertical="center" wrapText="1"/>
      <protection locked="0"/>
    </xf>
    <xf numFmtId="0" fontId="66" fillId="3" borderId="101" xfId="0" applyFont="1" applyFill="1" applyBorder="1" applyAlignment="1" applyProtection="1">
      <alignment horizontal="center" vertical="center" wrapText="1"/>
      <protection locked="0"/>
    </xf>
    <xf numFmtId="0" fontId="66" fillId="3" borderId="0" xfId="0" applyFont="1" applyFill="1" applyBorder="1" applyAlignment="1" applyProtection="1">
      <alignment horizontal="center" vertical="center" wrapText="1"/>
      <protection locked="0"/>
    </xf>
    <xf numFmtId="0" fontId="66" fillId="3" borderId="102" xfId="0" applyFont="1" applyFill="1" applyBorder="1" applyAlignment="1" applyProtection="1">
      <alignment horizontal="center" vertical="center" wrapText="1"/>
      <protection locked="0"/>
    </xf>
    <xf numFmtId="0" fontId="66" fillId="3" borderId="46" xfId="0" applyFont="1" applyFill="1" applyBorder="1" applyAlignment="1" applyProtection="1">
      <alignment horizontal="center" vertical="center" wrapText="1"/>
      <protection locked="0"/>
    </xf>
    <xf numFmtId="0" fontId="66" fillId="3" borderId="44" xfId="0" applyFont="1" applyFill="1" applyBorder="1" applyAlignment="1" applyProtection="1">
      <alignment horizontal="center" vertical="center" wrapText="1"/>
      <protection locked="0"/>
    </xf>
    <xf numFmtId="0" fontId="66" fillId="3" borderId="45" xfId="0" applyFont="1" applyFill="1" applyBorder="1" applyAlignment="1" applyProtection="1">
      <alignment horizontal="center" vertical="center" wrapText="1"/>
      <protection locked="0"/>
    </xf>
    <xf numFmtId="0" fontId="2" fillId="17" borderId="99" xfId="0" applyFont="1" applyFill="1" applyBorder="1" applyAlignment="1" applyProtection="1">
      <alignment horizontal="left" vertical="center" indent="1"/>
      <protection locked="0"/>
    </xf>
    <xf numFmtId="0" fontId="2" fillId="17" borderId="100" xfId="0" applyFont="1" applyFill="1" applyBorder="1" applyAlignment="1" applyProtection="1">
      <alignment horizontal="left" vertical="center" indent="1"/>
      <protection locked="0"/>
    </xf>
    <xf numFmtId="0" fontId="62" fillId="0" borderId="56" xfId="0" applyFont="1" applyBorder="1" applyAlignment="1" applyProtection="1">
      <alignment horizontal="center" vertical="center" wrapText="1"/>
      <protection locked="0"/>
    </xf>
    <xf numFmtId="0" fontId="62" fillId="0" borderId="58" xfId="0" applyFont="1" applyBorder="1" applyAlignment="1" applyProtection="1">
      <alignment horizontal="center" vertical="center" wrapText="1"/>
      <protection locked="0"/>
    </xf>
    <xf numFmtId="0" fontId="2" fillId="17" borderId="109" xfId="0" applyFont="1" applyFill="1" applyBorder="1" applyAlignment="1" applyProtection="1">
      <alignment horizontal="left" vertical="center" indent="1"/>
      <protection locked="0"/>
    </xf>
    <xf numFmtId="0" fontId="2" fillId="17" borderId="110" xfId="0" applyFont="1" applyFill="1" applyBorder="1" applyAlignment="1" applyProtection="1">
      <alignment horizontal="left" vertical="center" indent="1"/>
      <protection locked="0"/>
    </xf>
    <xf numFmtId="0" fontId="62" fillId="0" borderId="111" xfId="0" applyFont="1" applyBorder="1" applyAlignment="1" applyProtection="1">
      <alignment horizontal="center" vertical="center" wrapText="1"/>
      <protection locked="0"/>
    </xf>
    <xf numFmtId="0" fontId="62" fillId="0" borderId="112" xfId="0" applyFont="1" applyBorder="1" applyAlignment="1" applyProtection="1">
      <alignment horizontal="center" vertical="center" wrapText="1"/>
      <protection locked="0"/>
    </xf>
    <xf numFmtId="0" fontId="71" fillId="0" borderId="117" xfId="0" applyFont="1" applyFill="1" applyBorder="1" applyAlignment="1" applyProtection="1">
      <alignment horizontal="left" vertical="center" wrapText="1" indent="1"/>
      <protection locked="0"/>
    </xf>
    <xf numFmtId="0" fontId="71" fillId="0" borderId="118" xfId="0" applyFont="1" applyFill="1" applyBorder="1" applyAlignment="1" applyProtection="1">
      <alignment horizontal="left" vertical="center" wrapText="1" indent="1"/>
      <protection locked="0"/>
    </xf>
    <xf numFmtId="0" fontId="71" fillId="0" borderId="119" xfId="0" applyFont="1" applyFill="1" applyBorder="1" applyAlignment="1" applyProtection="1">
      <alignment horizontal="left" vertical="center" wrapText="1" indent="1"/>
      <protection locked="0"/>
    </xf>
    <xf numFmtId="0" fontId="60" fillId="10" borderId="103" xfId="0" applyFont="1" applyFill="1" applyBorder="1" applyAlignment="1" applyProtection="1">
      <alignment horizontal="center" vertical="center" wrapText="1"/>
      <protection locked="0"/>
    </xf>
    <xf numFmtId="0" fontId="60" fillId="10" borderId="104" xfId="0" applyFont="1" applyFill="1" applyBorder="1" applyAlignment="1" applyProtection="1">
      <alignment horizontal="center" vertical="center" wrapText="1"/>
      <protection locked="0"/>
    </xf>
    <xf numFmtId="0" fontId="61" fillId="0" borderId="41" xfId="0" applyFont="1" applyBorder="1" applyAlignment="1" applyProtection="1">
      <alignment horizontal="center" vertical="center"/>
      <protection locked="0"/>
    </xf>
    <xf numFmtId="0" fontId="61" fillId="0" borderId="39" xfId="0" applyFont="1" applyBorder="1" applyAlignment="1" applyProtection="1">
      <alignment horizontal="center" vertical="center"/>
      <protection locked="0"/>
    </xf>
    <xf numFmtId="0" fontId="61" fillId="0" borderId="40" xfId="0" applyFont="1" applyBorder="1" applyAlignment="1" applyProtection="1">
      <alignment horizontal="center" vertical="center"/>
      <protection locked="0"/>
    </xf>
    <xf numFmtId="0" fontId="62" fillId="0" borderId="105" xfId="0" applyFont="1" applyBorder="1" applyAlignment="1" applyProtection="1">
      <alignment horizontal="center" vertical="center" wrapText="1"/>
      <protection locked="0"/>
    </xf>
    <xf numFmtId="0" fontId="62" fillId="0" borderId="106" xfId="0" applyFont="1" applyBorder="1" applyAlignment="1" applyProtection="1">
      <alignment horizontal="center" vertical="center" wrapText="1"/>
      <protection locked="0"/>
    </xf>
    <xf numFmtId="0" fontId="62" fillId="0" borderId="115" xfId="0" applyFont="1" applyBorder="1" applyAlignment="1" applyProtection="1">
      <alignment horizontal="center" vertical="center" wrapText="1"/>
      <protection locked="0"/>
    </xf>
    <xf numFmtId="0" fontId="63" fillId="0" borderId="105" xfId="0" applyFont="1" applyBorder="1" applyAlignment="1" applyProtection="1">
      <alignment horizontal="center" vertical="center" wrapText="1"/>
      <protection locked="0"/>
    </xf>
    <xf numFmtId="0" fontId="63" fillId="0" borderId="106" xfId="0" applyFont="1" applyBorder="1" applyAlignment="1" applyProtection="1">
      <alignment horizontal="center" vertical="center" wrapText="1"/>
      <protection locked="0"/>
    </xf>
    <xf numFmtId="0" fontId="63" fillId="0" borderId="115" xfId="0" applyFont="1" applyBorder="1" applyAlignment="1" applyProtection="1">
      <alignment horizontal="center" vertical="center" wrapText="1"/>
      <protection locked="0"/>
    </xf>
    <xf numFmtId="0" fontId="64" fillId="0" borderId="105" xfId="0" applyFont="1" applyBorder="1" applyAlignment="1" applyProtection="1">
      <alignment horizontal="center" vertical="center" wrapText="1"/>
      <protection locked="0"/>
    </xf>
    <xf numFmtId="0" fontId="64" fillId="0" borderId="106" xfId="0" applyFont="1" applyBorder="1" applyAlignment="1" applyProtection="1">
      <alignment horizontal="center" vertical="center" wrapText="1"/>
      <protection locked="0"/>
    </xf>
    <xf numFmtId="0" fontId="64" fillId="0" borderId="115" xfId="0" applyFont="1" applyBorder="1" applyAlignment="1" applyProtection="1">
      <alignment horizontal="center" vertical="center" wrapText="1"/>
      <protection locked="0"/>
    </xf>
    <xf numFmtId="0" fontId="59" fillId="16" borderId="92" xfId="0" applyFont="1" applyFill="1" applyBorder="1" applyAlignment="1" applyProtection="1">
      <alignment horizontal="right" vertical="center"/>
      <protection locked="0"/>
    </xf>
    <xf numFmtId="0" fontId="59" fillId="16" borderId="93" xfId="0" applyFont="1" applyFill="1" applyBorder="1" applyAlignment="1" applyProtection="1">
      <alignment horizontal="right" vertical="center"/>
      <protection locked="0"/>
    </xf>
    <xf numFmtId="0" fontId="59" fillId="16" borderId="93" xfId="0" applyFont="1" applyFill="1" applyBorder="1" applyAlignment="1" applyProtection="1">
      <alignment horizontal="left" vertical="center" indent="1"/>
      <protection locked="0"/>
    </xf>
    <xf numFmtId="0" fontId="59" fillId="16" borderId="94" xfId="0" applyFont="1" applyFill="1" applyBorder="1" applyAlignment="1" applyProtection="1">
      <alignment horizontal="left" vertical="center" indent="1"/>
      <protection locked="0"/>
    </xf>
    <xf numFmtId="0" fontId="2" fillId="17" borderId="97" xfId="0" applyFont="1" applyFill="1" applyBorder="1" applyAlignment="1" applyProtection="1">
      <alignment horizontal="left" vertical="center" indent="1"/>
      <protection locked="0"/>
    </xf>
    <xf numFmtId="0" fontId="2" fillId="17" borderId="98" xfId="0" applyFont="1" applyFill="1" applyBorder="1" applyAlignment="1" applyProtection="1">
      <alignment horizontal="left" vertical="center" indent="1"/>
      <protection locked="0"/>
    </xf>
    <xf numFmtId="0" fontId="36" fillId="16" borderId="41" xfId="0" applyFont="1" applyFill="1" applyBorder="1" applyAlignment="1" applyProtection="1">
      <alignment horizontal="center" vertical="center" wrapText="1"/>
      <protection locked="0"/>
    </xf>
    <xf numFmtId="0" fontId="36" fillId="16" borderId="40" xfId="0" applyFont="1" applyFill="1" applyBorder="1" applyAlignment="1" applyProtection="1">
      <alignment horizontal="center" vertical="center" wrapText="1"/>
      <protection locked="0"/>
    </xf>
    <xf numFmtId="0" fontId="36" fillId="16" borderId="101" xfId="0" applyFont="1" applyFill="1" applyBorder="1" applyAlignment="1" applyProtection="1">
      <alignment horizontal="center" vertical="center" wrapText="1"/>
      <protection locked="0"/>
    </xf>
    <xf numFmtId="0" fontId="36" fillId="16" borderId="102" xfId="0" applyFont="1" applyFill="1" applyBorder="1" applyAlignment="1" applyProtection="1">
      <alignment horizontal="center" vertical="center" wrapText="1"/>
      <protection locked="0"/>
    </xf>
    <xf numFmtId="0" fontId="36" fillId="16" borderId="65" xfId="0" applyFont="1" applyFill="1" applyBorder="1" applyAlignment="1" applyProtection="1">
      <alignment horizontal="center" vertical="center" wrapText="1"/>
      <protection locked="0"/>
    </xf>
    <xf numFmtId="0" fontId="36" fillId="16" borderId="67" xfId="0" applyFont="1" applyFill="1" applyBorder="1" applyAlignment="1" applyProtection="1">
      <alignment horizontal="center" vertical="center" wrapText="1"/>
      <protection locked="0"/>
    </xf>
    <xf numFmtId="0" fontId="36" fillId="13" borderId="41" xfId="0" applyFont="1" applyFill="1" applyBorder="1" applyAlignment="1" applyProtection="1">
      <alignment horizontal="left" vertical="center" wrapText="1" indent="1"/>
      <protection locked="0"/>
    </xf>
    <xf numFmtId="0" fontId="36" fillId="13" borderId="39" xfId="0" applyFont="1" applyFill="1" applyBorder="1" applyAlignment="1" applyProtection="1">
      <alignment horizontal="left" vertical="center" wrapText="1" indent="1"/>
      <protection locked="0"/>
    </xf>
    <xf numFmtId="0" fontId="36" fillId="13" borderId="40" xfId="0" applyFont="1" applyFill="1" applyBorder="1" applyAlignment="1" applyProtection="1">
      <alignment horizontal="left" vertical="center" wrapText="1" indent="1"/>
      <protection locked="0"/>
    </xf>
    <xf numFmtId="0" fontId="36" fillId="13" borderId="101" xfId="0" applyFont="1" applyFill="1" applyBorder="1" applyAlignment="1" applyProtection="1">
      <alignment horizontal="left" vertical="center" wrapText="1" indent="1"/>
      <protection locked="0"/>
    </xf>
    <xf numFmtId="0" fontId="36" fillId="13" borderId="0" xfId="0" applyFont="1" applyFill="1" applyBorder="1" applyAlignment="1" applyProtection="1">
      <alignment horizontal="left" vertical="center" wrapText="1" indent="1"/>
      <protection locked="0"/>
    </xf>
    <xf numFmtId="0" fontId="36" fillId="13" borderId="102" xfId="0" applyFont="1" applyFill="1" applyBorder="1" applyAlignment="1" applyProtection="1">
      <alignment horizontal="left" vertical="center" wrapText="1" indent="1"/>
      <protection locked="0"/>
    </xf>
    <xf numFmtId="0" fontId="36" fillId="13" borderId="65" xfId="0" applyFont="1" applyFill="1" applyBorder="1" applyAlignment="1" applyProtection="1">
      <alignment horizontal="left" vertical="center" wrapText="1" indent="1"/>
      <protection locked="0"/>
    </xf>
    <xf numFmtId="0" fontId="36" fillId="13" borderId="66" xfId="0" applyFont="1" applyFill="1" applyBorder="1" applyAlignment="1" applyProtection="1">
      <alignment horizontal="left" vertical="center" wrapText="1" indent="1"/>
      <protection locked="0"/>
    </xf>
    <xf numFmtId="0" fontId="36" fillId="13" borderId="67" xfId="0" applyFont="1" applyFill="1" applyBorder="1" applyAlignment="1" applyProtection="1">
      <alignment horizontal="left" vertical="center" wrapText="1" indent="1"/>
      <protection locked="0"/>
    </xf>
    <xf numFmtId="0" fontId="59" fillId="16" borderId="67" xfId="0" applyFont="1" applyFill="1" applyBorder="1" applyAlignment="1" applyProtection="1">
      <alignment horizontal="left" vertical="center" indent="1"/>
      <protection locked="0"/>
    </xf>
    <xf numFmtId="0" fontId="2" fillId="0" borderId="86" xfId="0" applyFont="1" applyBorder="1" applyAlignment="1" applyProtection="1">
      <alignment horizontal="right" vertical="center" wrapText="1" indent="1"/>
      <protection locked="0"/>
    </xf>
    <xf numFmtId="0" fontId="2" fillId="0" borderId="87" xfId="0" applyFont="1" applyBorder="1" applyAlignment="1" applyProtection="1">
      <alignment horizontal="right" vertical="center" wrapText="1" indent="1"/>
      <protection locked="0"/>
    </xf>
    <xf numFmtId="0" fontId="18" fillId="0" borderId="148" xfId="0" applyFont="1" applyBorder="1" applyAlignment="1" applyProtection="1">
      <alignment horizontal="left" vertical="center" wrapText="1" indent="1"/>
      <protection locked="0"/>
    </xf>
    <xf numFmtId="0" fontId="18" fillId="0" borderId="169" xfId="0" applyFont="1" applyBorder="1" applyAlignment="1" applyProtection="1">
      <alignment horizontal="left" vertical="center" wrapText="1" indent="1"/>
      <protection locked="0"/>
    </xf>
    <xf numFmtId="0" fontId="18" fillId="0" borderId="170" xfId="0" applyFont="1" applyBorder="1" applyAlignment="1" applyProtection="1">
      <alignment horizontal="left" vertical="center" wrapText="1" indent="1"/>
      <protection locked="0"/>
    </xf>
    <xf numFmtId="0" fontId="48" fillId="14" borderId="88" xfId="0" applyFont="1" applyFill="1" applyBorder="1" applyAlignment="1" applyProtection="1">
      <alignment horizontal="left" vertical="center"/>
      <protection locked="0"/>
    </xf>
    <xf numFmtId="0" fontId="48" fillId="14" borderId="61" xfId="0" applyFont="1" applyFill="1" applyBorder="1" applyAlignment="1" applyProtection="1">
      <alignment horizontal="left" vertical="center"/>
      <protection locked="0"/>
    </xf>
    <xf numFmtId="0" fontId="48" fillId="14" borderId="90" xfId="0" applyFont="1" applyFill="1" applyBorder="1" applyAlignment="1" applyProtection="1">
      <alignment horizontal="left" vertical="center"/>
      <protection locked="0"/>
    </xf>
    <xf numFmtId="0" fontId="56" fillId="9" borderId="88" xfId="0" applyFont="1" applyFill="1" applyBorder="1" applyAlignment="1" applyProtection="1">
      <alignment horizontal="left" indent="1"/>
      <protection locked="0"/>
    </xf>
    <xf numFmtId="0" fontId="56" fillId="9" borderId="61" xfId="0" applyFont="1" applyFill="1" applyBorder="1" applyAlignment="1" applyProtection="1">
      <alignment horizontal="left" indent="1"/>
      <protection locked="0"/>
    </xf>
    <xf numFmtId="0" fontId="56" fillId="9" borderId="90" xfId="0" applyFont="1" applyFill="1" applyBorder="1" applyAlignment="1" applyProtection="1">
      <alignment horizontal="left" indent="1"/>
      <protection locked="0"/>
    </xf>
    <xf numFmtId="0" fontId="2" fillId="0" borderId="8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3" fillId="0" borderId="148" xfId="0" applyFont="1" applyBorder="1" applyAlignment="1">
      <alignment horizontal="left" vertical="center" wrapText="1" indent="1"/>
    </xf>
    <xf numFmtId="0" fontId="43" fillId="0" borderId="169" xfId="0" applyFont="1" applyBorder="1" applyAlignment="1">
      <alignment horizontal="left" vertical="center" wrapText="1" indent="1"/>
    </xf>
    <xf numFmtId="0" fontId="43" fillId="0" borderId="170" xfId="0" applyFont="1" applyBorder="1" applyAlignment="1">
      <alignment horizontal="left" vertical="center" wrapText="1" indent="1"/>
    </xf>
    <xf numFmtId="0" fontId="2" fillId="0" borderId="56" xfId="0" applyFont="1" applyBorder="1" applyAlignment="1" applyProtection="1">
      <alignment horizontal="right" vertical="center" wrapText="1" indent="1"/>
      <protection locked="0"/>
    </xf>
    <xf numFmtId="0" fontId="2" fillId="0" borderId="81" xfId="0" applyFont="1" applyBorder="1" applyAlignment="1" applyProtection="1">
      <alignment horizontal="right" vertical="center" wrapText="1" indent="1"/>
      <protection locked="0"/>
    </xf>
    <xf numFmtId="0" fontId="18" fillId="0" borderId="82" xfId="0" applyFont="1" applyBorder="1" applyAlignment="1" applyProtection="1">
      <alignment horizontal="left" vertical="center" wrapText="1" indent="1"/>
      <protection locked="0"/>
    </xf>
    <xf numFmtId="0" fontId="18" fillId="0" borderId="57" xfId="0" applyFont="1" applyBorder="1" applyAlignment="1" applyProtection="1">
      <alignment horizontal="left" vertical="center" wrapText="1" indent="1"/>
      <protection locked="0"/>
    </xf>
    <xf numFmtId="0" fontId="18" fillId="0" borderId="58" xfId="0" applyFont="1" applyBorder="1" applyAlignment="1" applyProtection="1">
      <alignment horizontal="left" vertical="center" wrapText="1" indent="1"/>
      <protection locked="0"/>
    </xf>
    <xf numFmtId="0" fontId="48" fillId="14" borderId="82" xfId="0" applyFont="1" applyFill="1" applyBorder="1" applyAlignment="1" applyProtection="1">
      <alignment horizontal="left" vertical="center"/>
      <protection locked="0"/>
    </xf>
    <xf numFmtId="0" fontId="48" fillId="14" borderId="57" xfId="0" applyFont="1" applyFill="1" applyBorder="1" applyAlignment="1" applyProtection="1">
      <alignment horizontal="left" vertical="center"/>
      <protection locked="0"/>
    </xf>
    <xf numFmtId="0" fontId="48" fillId="14" borderId="81" xfId="0" applyFont="1" applyFill="1" applyBorder="1" applyAlignment="1" applyProtection="1">
      <alignment horizontal="left" vertical="center"/>
      <protection locked="0"/>
    </xf>
    <xf numFmtId="0" fontId="51" fillId="9" borderId="82" xfId="0" applyFont="1" applyFill="1" applyBorder="1" applyAlignment="1" applyProtection="1">
      <alignment horizontal="left" vertical="center" indent="1"/>
      <protection locked="0"/>
    </xf>
    <xf numFmtId="0" fontId="51" fillId="9" borderId="57" xfId="0" applyFont="1" applyFill="1" applyBorder="1" applyAlignment="1" applyProtection="1">
      <alignment horizontal="left" vertical="center" indent="1"/>
      <protection locked="0"/>
    </xf>
    <xf numFmtId="0" fontId="51" fillId="9" borderId="81" xfId="0" applyFont="1" applyFill="1" applyBorder="1" applyAlignment="1" applyProtection="1">
      <alignment horizontal="left" vertical="center" indent="1"/>
      <protection locked="0"/>
    </xf>
    <xf numFmtId="0" fontId="43" fillId="0" borderId="82" xfId="0" applyFont="1" applyBorder="1" applyAlignment="1">
      <alignment horizontal="left" vertical="center" wrapText="1" indent="1"/>
    </xf>
    <xf numFmtId="0" fontId="43" fillId="0" borderId="57" xfId="0" applyFont="1" applyBorder="1" applyAlignment="1">
      <alignment horizontal="left" vertical="center" wrapText="1" indent="1"/>
    </xf>
    <xf numFmtId="0" fontId="43" fillId="0" borderId="58" xfId="0" applyFont="1" applyBorder="1" applyAlignment="1">
      <alignment horizontal="left" vertical="center" wrapText="1" indent="1"/>
    </xf>
    <xf numFmtId="0" fontId="2" fillId="0" borderId="57" xfId="0" applyFont="1" applyBorder="1" applyAlignment="1" applyProtection="1">
      <alignment horizontal="right" vertical="center" wrapText="1" indent="1"/>
      <protection locked="0"/>
    </xf>
    <xf numFmtId="0" fontId="44" fillId="0" borderId="69" xfId="0" applyFont="1" applyBorder="1" applyAlignment="1" applyProtection="1">
      <alignment horizontal="left" vertical="center" indent="1"/>
      <protection locked="0"/>
    </xf>
    <xf numFmtId="0" fontId="44" fillId="0" borderId="70" xfId="0" applyFont="1" applyBorder="1" applyAlignment="1" applyProtection="1">
      <alignment horizontal="left" vertical="center" indent="1"/>
      <protection locked="0"/>
    </xf>
    <xf numFmtId="0" fontId="25" fillId="0" borderId="70" xfId="0" applyFont="1" applyBorder="1" applyAlignment="1" applyProtection="1">
      <alignment horizontal="left" vertical="center"/>
      <protection locked="0"/>
    </xf>
    <xf numFmtId="0" fontId="45" fillId="0" borderId="70" xfId="0" applyFont="1" applyBorder="1" applyAlignment="1" applyProtection="1">
      <alignment horizontal="left" vertical="center"/>
      <protection locked="0"/>
    </xf>
    <xf numFmtId="0" fontId="45" fillId="0" borderId="71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right" vertical="center" wrapText="1" indent="1"/>
      <protection locked="0"/>
    </xf>
    <xf numFmtId="0" fontId="2" fillId="0" borderId="73" xfId="0" applyFont="1" applyBorder="1" applyAlignment="1" applyProtection="1">
      <alignment horizontal="right" vertical="center" wrapText="1" indent="1"/>
      <protection locked="0"/>
    </xf>
    <xf numFmtId="0" fontId="2" fillId="0" borderId="74" xfId="0" applyFont="1" applyBorder="1" applyAlignment="1" applyProtection="1">
      <alignment horizontal="right" vertical="center" wrapText="1" indent="1"/>
      <protection locked="0"/>
    </xf>
    <xf numFmtId="0" fontId="18" fillId="0" borderId="75" xfId="0" applyFont="1" applyBorder="1" applyAlignment="1" applyProtection="1">
      <alignment horizontal="left" vertical="center" wrapText="1" indent="1"/>
      <protection locked="0"/>
    </xf>
    <xf numFmtId="0" fontId="18" fillId="0" borderId="73" xfId="0" applyFont="1" applyBorder="1" applyAlignment="1" applyProtection="1">
      <alignment horizontal="left" vertical="center" wrapText="1" indent="1"/>
      <protection locked="0"/>
    </xf>
    <xf numFmtId="0" fontId="18" fillId="0" borderId="76" xfId="0" applyFont="1" applyBorder="1" applyAlignment="1" applyProtection="1">
      <alignment horizontal="left" vertical="center" wrapText="1" indent="1"/>
      <protection locked="0"/>
    </xf>
    <xf numFmtId="0" fontId="2" fillId="9" borderId="75" xfId="0" applyFont="1" applyFill="1" applyBorder="1" applyAlignment="1" applyProtection="1">
      <alignment horizontal="center" vertical="center" wrapText="1"/>
      <protection locked="0"/>
    </xf>
    <xf numFmtId="0" fontId="2" fillId="9" borderId="73" xfId="0" applyFont="1" applyFill="1" applyBorder="1" applyAlignment="1" applyProtection="1">
      <alignment horizontal="center" vertical="center" wrapText="1"/>
      <protection locked="0"/>
    </xf>
    <xf numFmtId="0" fontId="2" fillId="9" borderId="74" xfId="0" applyFont="1" applyFill="1" applyBorder="1" applyAlignment="1" applyProtection="1">
      <alignment horizontal="center" vertical="center" wrapText="1"/>
      <protection locked="0"/>
    </xf>
    <xf numFmtId="0" fontId="2" fillId="0" borderId="79" xfId="0" applyFont="1" applyBorder="1" applyAlignment="1">
      <alignment horizontal="right" vertical="center" wrapText="1"/>
    </xf>
    <xf numFmtId="0" fontId="2" fillId="0" borderId="80" xfId="0" applyFont="1" applyBorder="1" applyAlignment="1">
      <alignment horizontal="right" vertical="center" wrapText="1"/>
    </xf>
    <xf numFmtId="0" fontId="43" fillId="0" borderId="75" xfId="0" applyFont="1" applyBorder="1" applyAlignment="1">
      <alignment horizontal="left" vertical="center" wrapText="1" indent="1"/>
    </xf>
    <xf numFmtId="0" fontId="43" fillId="0" borderId="73" xfId="0" applyFont="1" applyBorder="1" applyAlignment="1">
      <alignment horizontal="left" vertical="center" wrapText="1" indent="1"/>
    </xf>
    <xf numFmtId="0" fontId="43" fillId="0" borderId="76" xfId="0" applyFont="1" applyBorder="1" applyAlignment="1">
      <alignment horizontal="left" vertical="center" wrapText="1" indent="1"/>
    </xf>
    <xf numFmtId="0" fontId="59" fillId="7" borderId="92" xfId="0" applyFont="1" applyFill="1" applyBorder="1" applyAlignment="1" applyProtection="1">
      <alignment horizontal="right" vertical="center"/>
      <protection locked="0"/>
    </xf>
    <xf numFmtId="0" fontId="59" fillId="7" borderId="93" xfId="0" applyFont="1" applyFill="1" applyBorder="1" applyAlignment="1" applyProtection="1">
      <alignment horizontal="right" vertical="center"/>
      <protection locked="0"/>
    </xf>
    <xf numFmtId="0" fontId="59" fillId="7" borderId="93" xfId="0" applyFont="1" applyFill="1" applyBorder="1" applyAlignment="1" applyProtection="1">
      <alignment horizontal="left" vertical="center" indent="1"/>
      <protection locked="0"/>
    </xf>
    <xf numFmtId="0" fontId="59" fillId="7" borderId="94" xfId="0" applyFont="1" applyFill="1" applyBorder="1" applyAlignment="1" applyProtection="1">
      <alignment horizontal="left" vertical="center" indent="1"/>
      <protection locked="0"/>
    </xf>
    <xf numFmtId="0" fontId="36" fillId="7" borderId="41" xfId="0" applyFont="1" applyFill="1" applyBorder="1" applyAlignment="1" applyProtection="1">
      <alignment horizontal="center" vertical="center" wrapText="1"/>
      <protection locked="0"/>
    </xf>
    <xf numFmtId="0" fontId="36" fillId="7" borderId="40" xfId="0" applyFont="1" applyFill="1" applyBorder="1" applyAlignment="1" applyProtection="1">
      <alignment horizontal="center" vertical="center" wrapText="1"/>
      <protection locked="0"/>
    </xf>
    <xf numFmtId="0" fontId="36" fillId="7" borderId="101" xfId="0" applyFont="1" applyFill="1" applyBorder="1" applyAlignment="1" applyProtection="1">
      <alignment horizontal="center" vertical="center" wrapText="1"/>
      <protection locked="0"/>
    </xf>
    <xf numFmtId="0" fontId="36" fillId="7" borderId="102" xfId="0" applyFont="1" applyFill="1" applyBorder="1" applyAlignment="1" applyProtection="1">
      <alignment horizontal="center" vertical="center" wrapText="1"/>
      <protection locked="0"/>
    </xf>
    <xf numFmtId="0" fontId="36" fillId="7" borderId="65" xfId="0" applyFont="1" applyFill="1" applyBorder="1" applyAlignment="1" applyProtection="1">
      <alignment horizontal="center" vertical="center" wrapText="1"/>
      <protection locked="0"/>
    </xf>
    <xf numFmtId="0" fontId="36" fillId="7" borderId="67" xfId="0" applyFont="1" applyFill="1" applyBorder="1" applyAlignment="1" applyProtection="1">
      <alignment horizontal="center" vertical="center" wrapText="1"/>
      <protection locked="0"/>
    </xf>
    <xf numFmtId="0" fontId="92" fillId="3" borderId="135" xfId="0" applyFont="1" applyFill="1" applyBorder="1" applyAlignment="1" applyProtection="1">
      <alignment horizontal="center" vertical="center" wrapText="1"/>
      <protection locked="0"/>
    </xf>
    <xf numFmtId="0" fontId="92" fillId="3" borderId="137" xfId="0" applyFont="1" applyFill="1" applyBorder="1" applyAlignment="1" applyProtection="1">
      <alignment horizontal="center" vertical="center" wrapText="1"/>
      <protection locked="0"/>
    </xf>
    <xf numFmtId="0" fontId="92" fillId="3" borderId="146" xfId="0" applyFont="1" applyFill="1" applyBorder="1" applyAlignment="1" applyProtection="1">
      <alignment horizontal="center" vertical="center" wrapText="1"/>
      <protection locked="0"/>
    </xf>
    <xf numFmtId="0" fontId="59" fillId="6" borderId="92" xfId="0" applyFont="1" applyFill="1" applyBorder="1" applyAlignment="1" applyProtection="1">
      <alignment horizontal="right" vertical="center"/>
      <protection locked="0"/>
    </xf>
    <xf numFmtId="0" fontId="59" fillId="6" borderId="93" xfId="0" applyFont="1" applyFill="1" applyBorder="1" applyAlignment="1" applyProtection="1">
      <alignment horizontal="right" vertical="center"/>
      <protection locked="0"/>
    </xf>
    <xf numFmtId="0" fontId="59" fillId="6" borderId="93" xfId="0" applyFont="1" applyFill="1" applyBorder="1" applyAlignment="1" applyProtection="1">
      <alignment horizontal="left" vertical="center" indent="1"/>
      <protection locked="0"/>
    </xf>
    <xf numFmtId="0" fontId="59" fillId="6" borderId="94" xfId="0" applyFont="1" applyFill="1" applyBorder="1" applyAlignment="1" applyProtection="1">
      <alignment horizontal="left" vertical="center" indent="1"/>
      <protection locked="0"/>
    </xf>
    <xf numFmtId="0" fontId="36" fillId="6" borderId="41" xfId="0" applyFont="1" applyFill="1" applyBorder="1" applyAlignment="1" applyProtection="1">
      <alignment horizontal="center" vertical="center" wrapText="1"/>
      <protection locked="0"/>
    </xf>
    <xf numFmtId="0" fontId="36" fillId="6" borderId="40" xfId="0" applyFont="1" applyFill="1" applyBorder="1" applyAlignment="1" applyProtection="1">
      <alignment horizontal="center" vertical="center" wrapText="1"/>
      <protection locked="0"/>
    </xf>
    <xf numFmtId="0" fontId="36" fillId="6" borderId="101" xfId="0" applyFont="1" applyFill="1" applyBorder="1" applyAlignment="1" applyProtection="1">
      <alignment horizontal="center" vertical="center" wrapText="1"/>
      <protection locked="0"/>
    </xf>
    <xf numFmtId="0" fontId="36" fillId="6" borderId="102" xfId="0" applyFont="1" applyFill="1" applyBorder="1" applyAlignment="1" applyProtection="1">
      <alignment horizontal="center" vertical="center" wrapText="1"/>
      <protection locked="0"/>
    </xf>
    <xf numFmtId="0" fontId="36" fillId="6" borderId="65" xfId="0" applyFont="1" applyFill="1" applyBorder="1" applyAlignment="1" applyProtection="1">
      <alignment horizontal="center" vertical="center" wrapText="1"/>
      <protection locked="0"/>
    </xf>
    <xf numFmtId="0" fontId="36" fillId="6" borderId="67" xfId="0" applyFont="1" applyFill="1" applyBorder="1" applyAlignment="1" applyProtection="1">
      <alignment horizontal="center" vertical="center" wrapText="1"/>
      <protection locked="0"/>
    </xf>
    <xf numFmtId="0" fontId="95" fillId="26" borderId="92" xfId="0" applyFont="1" applyFill="1" applyBorder="1" applyAlignment="1" applyProtection="1">
      <alignment horizontal="right" vertical="center"/>
      <protection locked="0"/>
    </xf>
    <xf numFmtId="0" fontId="95" fillId="26" borderId="93" xfId="0" applyFont="1" applyFill="1" applyBorder="1" applyAlignment="1" applyProtection="1">
      <alignment horizontal="right" vertical="center"/>
      <protection locked="0"/>
    </xf>
    <xf numFmtId="0" fontId="95" fillId="26" borderId="93" xfId="0" applyFont="1" applyFill="1" applyBorder="1" applyAlignment="1" applyProtection="1">
      <alignment horizontal="left" vertical="center" indent="1"/>
      <protection locked="0"/>
    </xf>
    <xf numFmtId="0" fontId="95" fillId="26" borderId="94" xfId="0" applyFont="1" applyFill="1" applyBorder="1" applyAlignment="1" applyProtection="1">
      <alignment horizontal="left" vertical="center" indent="1"/>
      <protection locked="0"/>
    </xf>
    <xf numFmtId="0" fontId="96" fillId="26" borderId="41" xfId="0" applyFont="1" applyFill="1" applyBorder="1" applyAlignment="1" applyProtection="1">
      <alignment horizontal="center" vertical="center" wrapText="1"/>
      <protection locked="0"/>
    </xf>
    <xf numFmtId="0" fontId="96" fillId="26" borderId="40" xfId="0" applyFont="1" applyFill="1" applyBorder="1" applyAlignment="1" applyProtection="1">
      <alignment horizontal="center" vertical="center" wrapText="1"/>
      <protection locked="0"/>
    </xf>
    <xf numFmtId="0" fontId="96" fillId="26" borderId="101" xfId="0" applyFont="1" applyFill="1" applyBorder="1" applyAlignment="1" applyProtection="1">
      <alignment horizontal="center" vertical="center" wrapText="1"/>
      <protection locked="0"/>
    </xf>
    <xf numFmtId="0" fontId="96" fillId="26" borderId="102" xfId="0" applyFont="1" applyFill="1" applyBorder="1" applyAlignment="1" applyProtection="1">
      <alignment horizontal="center" vertical="center" wrapText="1"/>
      <protection locked="0"/>
    </xf>
    <xf numFmtId="0" fontId="96" fillId="26" borderId="65" xfId="0" applyFont="1" applyFill="1" applyBorder="1" applyAlignment="1" applyProtection="1">
      <alignment horizontal="center" vertical="center" wrapText="1"/>
      <protection locked="0"/>
    </xf>
    <xf numFmtId="0" fontId="96" fillId="26" borderId="67" xfId="0" applyFont="1" applyFill="1" applyBorder="1" applyAlignment="1" applyProtection="1">
      <alignment horizontal="center" vertical="center" wrapText="1"/>
      <protection locked="0"/>
    </xf>
    <xf numFmtId="0" fontId="95" fillId="27" borderId="92" xfId="0" applyFont="1" applyFill="1" applyBorder="1" applyAlignment="1" applyProtection="1">
      <alignment horizontal="right" vertical="center"/>
      <protection locked="0"/>
    </xf>
    <xf numFmtId="0" fontId="95" fillId="27" borderId="93" xfId="0" applyFont="1" applyFill="1" applyBorder="1" applyAlignment="1" applyProtection="1">
      <alignment horizontal="right" vertical="center"/>
      <protection locked="0"/>
    </xf>
    <xf numFmtId="0" fontId="95" fillId="27" borderId="93" xfId="0" applyFont="1" applyFill="1" applyBorder="1" applyAlignment="1" applyProtection="1">
      <alignment horizontal="left" vertical="center" indent="1"/>
      <protection locked="0"/>
    </xf>
    <xf numFmtId="0" fontId="95" fillId="27" borderId="94" xfId="0" applyFont="1" applyFill="1" applyBorder="1" applyAlignment="1" applyProtection="1">
      <alignment horizontal="left" vertical="center" indent="1"/>
      <protection locked="0"/>
    </xf>
    <xf numFmtId="0" fontId="96" fillId="27" borderId="41" xfId="0" applyFont="1" applyFill="1" applyBorder="1" applyAlignment="1" applyProtection="1">
      <alignment horizontal="center" vertical="center" wrapText="1"/>
      <protection locked="0"/>
    </xf>
    <xf numFmtId="0" fontId="96" fillId="27" borderId="40" xfId="0" applyFont="1" applyFill="1" applyBorder="1" applyAlignment="1" applyProtection="1">
      <alignment horizontal="center" vertical="center" wrapText="1"/>
      <protection locked="0"/>
    </xf>
    <xf numFmtId="0" fontId="96" fillId="27" borderId="101" xfId="0" applyFont="1" applyFill="1" applyBorder="1" applyAlignment="1" applyProtection="1">
      <alignment horizontal="center" vertical="center" wrapText="1"/>
      <protection locked="0"/>
    </xf>
    <xf numFmtId="0" fontId="96" fillId="27" borderId="102" xfId="0" applyFont="1" applyFill="1" applyBorder="1" applyAlignment="1" applyProtection="1">
      <alignment horizontal="center" vertical="center" wrapText="1"/>
      <protection locked="0"/>
    </xf>
    <xf numFmtId="0" fontId="96" fillId="27" borderId="65" xfId="0" applyFont="1" applyFill="1" applyBorder="1" applyAlignment="1" applyProtection="1">
      <alignment horizontal="center" vertical="center" wrapText="1"/>
      <protection locked="0"/>
    </xf>
    <xf numFmtId="0" fontId="96" fillId="27" borderId="67" xfId="0" applyFont="1" applyFill="1" applyBorder="1" applyAlignment="1" applyProtection="1">
      <alignment horizontal="center" vertical="center" wrapText="1"/>
      <protection locked="0"/>
    </xf>
    <xf numFmtId="0" fontId="100" fillId="0" borderId="86" xfId="0" applyFont="1" applyBorder="1" applyAlignment="1" applyProtection="1">
      <alignment horizontal="right" vertical="center" wrapText="1" indent="1"/>
      <protection locked="0"/>
    </xf>
    <xf numFmtId="0" fontId="100" fillId="0" borderId="87" xfId="0" applyFont="1" applyBorder="1" applyAlignment="1" applyProtection="1">
      <alignment horizontal="right" vertical="center" wrapText="1" indent="1"/>
      <protection locked="0"/>
    </xf>
    <xf numFmtId="0" fontId="22" fillId="0" borderId="148" xfId="0" applyFont="1" applyBorder="1" applyAlignment="1" applyProtection="1">
      <alignment horizontal="left" vertical="center" wrapText="1" indent="1"/>
      <protection locked="0"/>
    </xf>
    <xf numFmtId="0" fontId="22" fillId="0" borderId="169" xfId="0" applyFont="1" applyBorder="1" applyAlignment="1" applyProtection="1">
      <alignment horizontal="left" vertical="center" wrapText="1" indent="1"/>
      <protection locked="0"/>
    </xf>
    <xf numFmtId="0" fontId="22" fillId="0" borderId="170" xfId="0" applyFont="1" applyBorder="1" applyAlignment="1" applyProtection="1">
      <alignment horizontal="left" vertical="center" wrapText="1" indent="1"/>
      <protection locked="0"/>
    </xf>
    <xf numFmtId="0" fontId="98" fillId="14" borderId="88" xfId="0" applyFont="1" applyFill="1" applyBorder="1" applyAlignment="1" applyProtection="1">
      <alignment horizontal="left" vertical="center"/>
      <protection locked="0"/>
    </xf>
    <xf numFmtId="0" fontId="98" fillId="14" borderId="61" xfId="0" applyFont="1" applyFill="1" applyBorder="1" applyAlignment="1" applyProtection="1">
      <alignment horizontal="left" vertical="center"/>
      <protection locked="0"/>
    </xf>
    <xf numFmtId="0" fontId="98" fillId="14" borderId="90" xfId="0" applyFont="1" applyFill="1" applyBorder="1" applyAlignment="1" applyProtection="1">
      <alignment horizontal="left" vertical="center"/>
      <protection locked="0"/>
    </xf>
    <xf numFmtId="0" fontId="99" fillId="9" borderId="88" xfId="0" applyFont="1" applyFill="1" applyBorder="1" applyAlignment="1" applyProtection="1">
      <alignment horizontal="left" indent="1"/>
      <protection locked="0"/>
    </xf>
    <xf numFmtId="0" fontId="99" fillId="9" borderId="61" xfId="0" applyFont="1" applyFill="1" applyBorder="1" applyAlignment="1" applyProtection="1">
      <alignment horizontal="left" indent="1"/>
      <protection locked="0"/>
    </xf>
    <xf numFmtId="0" fontId="99" fillId="9" borderId="90" xfId="0" applyFont="1" applyFill="1" applyBorder="1" applyAlignment="1" applyProtection="1">
      <alignment horizontal="left" indent="1"/>
      <protection locked="0"/>
    </xf>
    <xf numFmtId="0" fontId="100" fillId="0" borderId="85" xfId="0" applyFont="1" applyBorder="1" applyAlignment="1">
      <alignment horizontal="right" vertical="center" wrapText="1"/>
    </xf>
    <xf numFmtId="0" fontId="100" fillId="0" borderId="0" xfId="0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38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17</xdr:row>
      <xdr:rowOff>139700</xdr:rowOff>
    </xdr:from>
    <xdr:to>
      <xdr:col>5</xdr:col>
      <xdr:colOff>14653</xdr:colOff>
      <xdr:row>17</xdr:row>
      <xdr:rowOff>146539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CxnSpPr/>
      </xdr:nvCxnSpPr>
      <xdr:spPr>
        <a:xfrm>
          <a:off x="2971800" y="39497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17</xdr:row>
      <xdr:rowOff>133350</xdr:rowOff>
    </xdr:from>
    <xdr:to>
      <xdr:col>4</xdr:col>
      <xdr:colOff>117231</xdr:colOff>
      <xdr:row>20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CxnSpPr/>
      </xdr:nvCxnSpPr>
      <xdr:spPr>
        <a:xfrm>
          <a:off x="2971800" y="39433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144" name="Straight Arrow Connector 143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133350</xdr:rowOff>
    </xdr:from>
    <xdr:to>
      <xdr:col>4</xdr:col>
      <xdr:colOff>117231</xdr:colOff>
      <xdr:row>25</xdr:row>
      <xdr:rowOff>241789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CxnSpPr/>
      </xdr:nvCxnSpPr>
      <xdr:spPr>
        <a:xfrm>
          <a:off x="2971800" y="5238750"/>
          <a:ext cx="2931" cy="6037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146" name="Straight Arrow Connector 145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114300</xdr:colOff>
      <xdr:row>30</xdr:row>
      <xdr:rowOff>241300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CxnSpPr/>
      </xdr:nvCxnSpPr>
      <xdr:spPr>
        <a:xfrm>
          <a:off x="2971800" y="6534150"/>
          <a:ext cx="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114300</xdr:colOff>
      <xdr:row>36</xdr:row>
      <xdr:rowOff>241300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CxnSpPr/>
      </xdr:nvCxnSpPr>
      <xdr:spPr>
        <a:xfrm>
          <a:off x="2971800" y="7810500"/>
          <a:ext cx="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150" name="Straight Arrow Connector 149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151" name="Straight Arrow Connector 15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117231</xdr:colOff>
      <xdr:row>32</xdr:row>
      <xdr:rowOff>0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CxnSpPr/>
      </xdr:nvCxnSpPr>
      <xdr:spPr>
        <a:xfrm>
          <a:off x="2971800" y="65341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153" name="Straight Arrow Connector 152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117231</xdr:colOff>
      <xdr:row>38</xdr:row>
      <xdr:rowOff>0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CxnSpPr/>
      </xdr:nvCxnSpPr>
      <xdr:spPr>
        <a:xfrm>
          <a:off x="2971800" y="781050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139700</xdr:rowOff>
    </xdr:from>
    <xdr:to>
      <xdr:col>5</xdr:col>
      <xdr:colOff>14653</xdr:colOff>
      <xdr:row>48</xdr:row>
      <xdr:rowOff>146539</xdr:rowOff>
    </xdr:to>
    <xdr:cxnSp macro="">
      <xdr:nvCxnSpPr>
        <xdr:cNvPr id="155" name="Straight Arrow Connector 154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CxnSpPr/>
      </xdr:nvCxnSpPr>
      <xdr:spPr>
        <a:xfrm>
          <a:off x="2971800" y="10922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133350</xdr:rowOff>
    </xdr:from>
    <xdr:to>
      <xdr:col>4</xdr:col>
      <xdr:colOff>117231</xdr:colOff>
      <xdr:row>51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CxnSpPr/>
      </xdr:nvCxnSpPr>
      <xdr:spPr>
        <a:xfrm>
          <a:off x="2971800" y="10915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157" name="Straight Arrow Connector 156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133350</xdr:rowOff>
    </xdr:from>
    <xdr:to>
      <xdr:col>4</xdr:col>
      <xdr:colOff>117231</xdr:colOff>
      <xdr:row>56</xdr:row>
      <xdr:rowOff>241789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CxnSpPr/>
      </xdr:nvCxnSpPr>
      <xdr:spPr>
        <a:xfrm>
          <a:off x="2971800" y="11963400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159" name="Straight Arrow Connector 158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114300</xdr:colOff>
      <xdr:row>61</xdr:row>
      <xdr:rowOff>241300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CxnSpPr/>
      </xdr:nvCxnSpPr>
      <xdr:spPr>
        <a:xfrm>
          <a:off x="2971800" y="130111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161" name="Straight Arrow Connector 160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114300</xdr:colOff>
      <xdr:row>67</xdr:row>
      <xdr:rowOff>241300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CxnSpPr/>
      </xdr:nvCxnSpPr>
      <xdr:spPr>
        <a:xfrm>
          <a:off x="2971800" y="1405890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163" name="Straight Arrow Connector 162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164" name="Straight Arrow Connector 163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117231</xdr:colOff>
      <xdr:row>63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CxnSpPr/>
      </xdr:nvCxnSpPr>
      <xdr:spPr>
        <a:xfrm>
          <a:off x="2971800" y="13011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166" name="Straight Arrow Connector 165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117231</xdr:colOff>
      <xdr:row>69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CxnSpPr/>
      </xdr:nvCxnSpPr>
      <xdr:spPr>
        <a:xfrm>
          <a:off x="2971800" y="140589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168" name="Straight Arrow Connector 167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114300</xdr:colOff>
      <xdr:row>73</xdr:row>
      <xdr:rowOff>241300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CxnSpPr/>
      </xdr:nvCxnSpPr>
      <xdr:spPr>
        <a:xfrm>
          <a:off x="2971800" y="151066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170" name="Straight Arrow Connector 169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117231</xdr:colOff>
      <xdr:row>75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CxnSpPr/>
      </xdr:nvCxnSpPr>
      <xdr:spPr>
        <a:xfrm>
          <a:off x="2971800" y="15106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172" name="Straight Arrow Connector 171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114300</xdr:colOff>
      <xdr:row>79</xdr:row>
      <xdr:rowOff>241300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CxnSpPr/>
      </xdr:nvCxnSpPr>
      <xdr:spPr>
        <a:xfrm>
          <a:off x="2971800" y="1615440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174" name="Straight Arrow Connector 173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117231</xdr:colOff>
      <xdr:row>81</xdr:row>
      <xdr:rowOff>0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CxnSpPr/>
      </xdr:nvCxnSpPr>
      <xdr:spPr>
        <a:xfrm>
          <a:off x="2971800" y="16154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176" name="Straight Arrow Connector 175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114300</xdr:colOff>
      <xdr:row>85</xdr:row>
      <xdr:rowOff>241300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CxnSpPr/>
      </xdr:nvCxnSpPr>
      <xdr:spPr>
        <a:xfrm>
          <a:off x="2971800" y="172021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178" name="Straight Arrow Connector 177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117231</xdr:colOff>
      <xdr:row>87</xdr:row>
      <xdr:rowOff>0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CxnSpPr/>
      </xdr:nvCxnSpPr>
      <xdr:spPr>
        <a:xfrm>
          <a:off x="2971800" y="17202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180" name="Straight Arrow Connector 179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182" name="Straight Arrow Connector 181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105</xdr:row>
      <xdr:rowOff>241789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CxnSpPr/>
      </xdr:nvCxnSpPr>
      <xdr:spPr>
        <a:xfrm>
          <a:off x="2971800" y="209645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184" name="Straight Arrow Connector 183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114300</xdr:colOff>
      <xdr:row>110</xdr:row>
      <xdr:rowOff>241300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CxnSpPr/>
      </xdr:nvCxnSpPr>
      <xdr:spPr>
        <a:xfrm>
          <a:off x="2971800" y="22012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186" name="Straight Arrow Connector 185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114300</xdr:colOff>
      <xdr:row>116</xdr:row>
      <xdr:rowOff>241300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CxnSpPr/>
      </xdr:nvCxnSpPr>
      <xdr:spPr>
        <a:xfrm>
          <a:off x="2971800" y="230600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188" name="Straight Arrow Connector 187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189" name="Straight Arrow Connector 188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191" name="Straight Arrow Connector 190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193" name="Straight Arrow Connector 192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114300</xdr:colOff>
      <xdr:row>122</xdr:row>
      <xdr:rowOff>241300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CxnSpPr/>
      </xdr:nvCxnSpPr>
      <xdr:spPr>
        <a:xfrm>
          <a:off x="2971800" y="24107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195" name="Straight Arrow Connector 194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197" name="Straight Arrow Connector 196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114300</xdr:colOff>
      <xdr:row>128</xdr:row>
      <xdr:rowOff>241300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CxnSpPr/>
      </xdr:nvCxnSpPr>
      <xdr:spPr>
        <a:xfrm>
          <a:off x="2971800" y="25155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199" name="Straight Arrow Connector 198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01" name="Straight Arrow Connector 200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114300</xdr:colOff>
      <xdr:row>134</xdr:row>
      <xdr:rowOff>241300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CxnSpPr/>
      </xdr:nvCxnSpPr>
      <xdr:spPr>
        <a:xfrm>
          <a:off x="2971800" y="26203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03" name="Straight Arrow Connector 202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205" name="Straight Arrow Connector 204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133350</xdr:rowOff>
    </xdr:from>
    <xdr:to>
      <xdr:col>4</xdr:col>
      <xdr:colOff>117231</xdr:colOff>
      <xdr:row>26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CxnSpPr/>
      </xdr:nvCxnSpPr>
      <xdr:spPr>
        <a:xfrm>
          <a:off x="2971800" y="52387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207" name="Straight Arrow Connector 206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117231</xdr:colOff>
      <xdr:row>32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CxnSpPr/>
      </xdr:nvCxnSpPr>
      <xdr:spPr>
        <a:xfrm>
          <a:off x="2971800" y="65341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209" name="Straight Arrow Connector 208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117231</xdr:colOff>
      <xdr:row>38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CxnSpPr/>
      </xdr:nvCxnSpPr>
      <xdr:spPr>
        <a:xfrm>
          <a:off x="2971800" y="781050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139700</xdr:rowOff>
    </xdr:from>
    <xdr:to>
      <xdr:col>5</xdr:col>
      <xdr:colOff>14653</xdr:colOff>
      <xdr:row>48</xdr:row>
      <xdr:rowOff>146539</xdr:rowOff>
    </xdr:to>
    <xdr:cxnSp macro="">
      <xdr:nvCxnSpPr>
        <xdr:cNvPr id="211" name="Straight Arrow Connector 210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CxnSpPr/>
      </xdr:nvCxnSpPr>
      <xdr:spPr>
        <a:xfrm>
          <a:off x="2971800" y="10922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133350</xdr:rowOff>
    </xdr:from>
    <xdr:to>
      <xdr:col>4</xdr:col>
      <xdr:colOff>117231</xdr:colOff>
      <xdr:row>51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CxnSpPr/>
      </xdr:nvCxnSpPr>
      <xdr:spPr>
        <a:xfrm>
          <a:off x="2971800" y="10915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213" name="Straight Arrow Connector 212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133350</xdr:rowOff>
    </xdr:from>
    <xdr:to>
      <xdr:col>4</xdr:col>
      <xdr:colOff>117231</xdr:colOff>
      <xdr:row>57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CxnSpPr/>
      </xdr:nvCxnSpPr>
      <xdr:spPr>
        <a:xfrm>
          <a:off x="2971800" y="11963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215" name="Straight Arrow Connector 214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117231</xdr:colOff>
      <xdr:row>63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CxnSpPr/>
      </xdr:nvCxnSpPr>
      <xdr:spPr>
        <a:xfrm>
          <a:off x="2971800" y="13011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217" name="Straight Arrow Connector 216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117231</xdr:colOff>
      <xdr:row>69</xdr:row>
      <xdr:rowOff>0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CxnSpPr/>
      </xdr:nvCxnSpPr>
      <xdr:spPr>
        <a:xfrm>
          <a:off x="2971800" y="140589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219" name="Straight Arrow Connector 218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117231</xdr:colOff>
      <xdr:row>75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CxnSpPr/>
      </xdr:nvCxnSpPr>
      <xdr:spPr>
        <a:xfrm>
          <a:off x="2971800" y="15106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221" name="Straight Arrow Connector 220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117231</xdr:colOff>
      <xdr:row>81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CxnSpPr/>
      </xdr:nvCxnSpPr>
      <xdr:spPr>
        <a:xfrm>
          <a:off x="2971800" y="16154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223" name="Straight Arrow Connector 222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117231</xdr:colOff>
      <xdr:row>87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CxnSpPr/>
      </xdr:nvCxnSpPr>
      <xdr:spPr>
        <a:xfrm>
          <a:off x="2971800" y="17202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5" name="Straight Arrow Connector 224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114300</xdr:colOff>
      <xdr:row>98</xdr:row>
      <xdr:rowOff>241300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CxnSpPr/>
      </xdr:nvCxnSpPr>
      <xdr:spPr>
        <a:xfrm>
          <a:off x="2971800" y="19916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7" name="Straight Arrow Connector 226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9" name="Straight Arrow Connector 228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1" name="Straight Arrow Connector 230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114300</xdr:colOff>
      <xdr:row>104</xdr:row>
      <xdr:rowOff>241300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CxnSpPr/>
      </xdr:nvCxnSpPr>
      <xdr:spPr>
        <a:xfrm>
          <a:off x="2971800" y="20964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3" name="Straight Arrow Connector 232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106</xdr:row>
      <xdr:rowOff>0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CxnSpPr/>
      </xdr:nvCxnSpPr>
      <xdr:spPr>
        <a:xfrm>
          <a:off x="2971800" y="20964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5" name="Straight Arrow Connector 234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106</xdr:row>
      <xdr:rowOff>0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CxnSpPr/>
      </xdr:nvCxnSpPr>
      <xdr:spPr>
        <a:xfrm>
          <a:off x="2971800" y="20964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37" name="Straight Arrow Connector 236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111</xdr:row>
      <xdr:rowOff>241789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CxnSpPr/>
      </xdr:nvCxnSpPr>
      <xdr:spPr>
        <a:xfrm>
          <a:off x="2971800" y="220122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39" name="Straight Arrow Connector 238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0" name="Straight Arrow Connector 239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114300</xdr:colOff>
      <xdr:row>110</xdr:row>
      <xdr:rowOff>241300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CxnSpPr/>
      </xdr:nvCxnSpPr>
      <xdr:spPr>
        <a:xfrm>
          <a:off x="2971800" y="22012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2" name="Straight Arrow Connector 241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4" name="Straight Arrow Connector 243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6" name="Straight Arrow Connector 245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117</xdr:row>
      <xdr:rowOff>241789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CxnSpPr/>
      </xdr:nvCxnSpPr>
      <xdr:spPr>
        <a:xfrm>
          <a:off x="2971800" y="230600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8" name="Straight Arrow Connector 247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9" name="Straight Arrow Connector 248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114300</xdr:colOff>
      <xdr:row>116</xdr:row>
      <xdr:rowOff>241300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CxnSpPr/>
      </xdr:nvCxnSpPr>
      <xdr:spPr>
        <a:xfrm>
          <a:off x="2971800" y="230600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51" name="Straight Arrow Connector 250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53" name="Straight Arrow Connector 252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5" name="Straight Arrow Connector 254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123</xdr:row>
      <xdr:rowOff>241789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CxnSpPr/>
      </xdr:nvCxnSpPr>
      <xdr:spPr>
        <a:xfrm>
          <a:off x="2971800" y="241077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7" name="Straight Arrow Connector 256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8" name="Straight Arrow Connector 257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114300</xdr:colOff>
      <xdr:row>122</xdr:row>
      <xdr:rowOff>241300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CxnSpPr/>
      </xdr:nvCxnSpPr>
      <xdr:spPr>
        <a:xfrm>
          <a:off x="2971800" y="24107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60" name="Straight Arrow Connector 259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62" name="Straight Arrow Connector 261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4" name="Straight Arrow Connector 263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129</xdr:row>
      <xdr:rowOff>241789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CxnSpPr/>
      </xdr:nvCxnSpPr>
      <xdr:spPr>
        <a:xfrm>
          <a:off x="2971800" y="251555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6" name="Straight Arrow Connector 265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7" name="Straight Arrow Connector 266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114300</xdr:colOff>
      <xdr:row>128</xdr:row>
      <xdr:rowOff>241300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CxnSpPr/>
      </xdr:nvCxnSpPr>
      <xdr:spPr>
        <a:xfrm>
          <a:off x="2971800" y="25155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9" name="Straight Arrow Connector 268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71" name="Straight Arrow Connector 270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3" name="Straight Arrow Connector 272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135</xdr:row>
      <xdr:rowOff>241789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CxnSpPr/>
      </xdr:nvCxnSpPr>
      <xdr:spPr>
        <a:xfrm>
          <a:off x="2971800" y="262032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5" name="Straight Arrow Connector 274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6" name="Straight Arrow Connector 275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114300</xdr:colOff>
      <xdr:row>134</xdr:row>
      <xdr:rowOff>241300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CxnSpPr/>
      </xdr:nvCxnSpPr>
      <xdr:spPr>
        <a:xfrm>
          <a:off x="2971800" y="26203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8" name="Straight Arrow Connector 277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80" name="Straight Arrow Connector 279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17</xdr:row>
      <xdr:rowOff>139700</xdr:rowOff>
    </xdr:from>
    <xdr:to>
      <xdr:col>5</xdr:col>
      <xdr:colOff>14653</xdr:colOff>
      <xdr:row>17</xdr:row>
      <xdr:rowOff>146539</xdr:rowOff>
    </xdr:to>
    <xdr:cxnSp macro="">
      <xdr:nvCxnSpPr>
        <xdr:cNvPr id="282" name="Straight Arrow Connector 28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CxnSpPr/>
      </xdr:nvCxnSpPr>
      <xdr:spPr>
        <a:xfrm>
          <a:off x="2971800" y="39497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17</xdr:row>
      <xdr:rowOff>133350</xdr:rowOff>
    </xdr:from>
    <xdr:to>
      <xdr:col>4</xdr:col>
      <xdr:colOff>117231</xdr:colOff>
      <xdr:row>20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CxnSpPr/>
      </xdr:nvCxnSpPr>
      <xdr:spPr>
        <a:xfrm>
          <a:off x="2971800" y="39433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284" name="Straight Arrow Connector 283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133350</xdr:rowOff>
    </xdr:from>
    <xdr:to>
      <xdr:col>4</xdr:col>
      <xdr:colOff>117231</xdr:colOff>
      <xdr:row>25</xdr:row>
      <xdr:rowOff>241789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CxnSpPr/>
      </xdr:nvCxnSpPr>
      <xdr:spPr>
        <a:xfrm>
          <a:off x="2971800" y="5238750"/>
          <a:ext cx="2931" cy="6037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286" name="Straight Arrow Connector 285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114300</xdr:colOff>
      <xdr:row>30</xdr:row>
      <xdr:rowOff>241300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CxnSpPr/>
      </xdr:nvCxnSpPr>
      <xdr:spPr>
        <a:xfrm>
          <a:off x="2971800" y="6534150"/>
          <a:ext cx="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288" name="Straight Arrow Connector 287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114300</xdr:colOff>
      <xdr:row>36</xdr:row>
      <xdr:rowOff>241300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CxnSpPr/>
      </xdr:nvCxnSpPr>
      <xdr:spPr>
        <a:xfrm>
          <a:off x="2971800" y="7810500"/>
          <a:ext cx="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290" name="Straight Arrow Connector 289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291" name="Straight Arrow Connector 290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117231</xdr:colOff>
      <xdr:row>32</xdr:row>
      <xdr:rowOff>0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CxnSpPr/>
      </xdr:nvCxnSpPr>
      <xdr:spPr>
        <a:xfrm>
          <a:off x="2971800" y="65341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293" name="Straight Arrow Connector 292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117231</xdr:colOff>
      <xdr:row>38</xdr:row>
      <xdr:rowOff>0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CxnSpPr/>
      </xdr:nvCxnSpPr>
      <xdr:spPr>
        <a:xfrm>
          <a:off x="2971800" y="781050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139700</xdr:rowOff>
    </xdr:from>
    <xdr:to>
      <xdr:col>5</xdr:col>
      <xdr:colOff>14653</xdr:colOff>
      <xdr:row>48</xdr:row>
      <xdr:rowOff>146539</xdr:rowOff>
    </xdr:to>
    <xdr:cxnSp macro="">
      <xdr:nvCxnSpPr>
        <xdr:cNvPr id="295" name="Straight Arrow Connector 294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CxnSpPr/>
      </xdr:nvCxnSpPr>
      <xdr:spPr>
        <a:xfrm>
          <a:off x="2971800" y="10922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133350</xdr:rowOff>
    </xdr:from>
    <xdr:to>
      <xdr:col>4</xdr:col>
      <xdr:colOff>117231</xdr:colOff>
      <xdr:row>51</xdr:row>
      <xdr:rowOff>0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CxnSpPr/>
      </xdr:nvCxnSpPr>
      <xdr:spPr>
        <a:xfrm>
          <a:off x="2971800" y="10915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297" name="Straight Arrow Connector 296">
          <a:extLst>
            <a:ext uri="{FF2B5EF4-FFF2-40B4-BE49-F238E27FC236}">
              <a16:creationId xmlns:a16="http://schemas.microsoft.com/office/drawing/2014/main" id="{00000000-0008-0000-0500-00002901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133350</xdr:rowOff>
    </xdr:from>
    <xdr:to>
      <xdr:col>4</xdr:col>
      <xdr:colOff>117231</xdr:colOff>
      <xdr:row>56</xdr:row>
      <xdr:rowOff>241789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CxnSpPr/>
      </xdr:nvCxnSpPr>
      <xdr:spPr>
        <a:xfrm>
          <a:off x="2971800" y="11963400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299" name="Straight Arrow Connector 298">
          <a:extLst>
            <a:ext uri="{FF2B5EF4-FFF2-40B4-BE49-F238E27FC236}">
              <a16:creationId xmlns:a16="http://schemas.microsoft.com/office/drawing/2014/main" id="{00000000-0008-0000-0500-00002B01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114300</xdr:colOff>
      <xdr:row>61</xdr:row>
      <xdr:rowOff>241300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CxnSpPr/>
      </xdr:nvCxnSpPr>
      <xdr:spPr>
        <a:xfrm>
          <a:off x="2971800" y="130111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301" name="Straight Arrow Connector 300">
          <a:extLst>
            <a:ext uri="{FF2B5EF4-FFF2-40B4-BE49-F238E27FC236}">
              <a16:creationId xmlns:a16="http://schemas.microsoft.com/office/drawing/2014/main" id="{00000000-0008-0000-0500-00002D01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114300</xdr:colOff>
      <xdr:row>67</xdr:row>
      <xdr:rowOff>241300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CxnSpPr/>
      </xdr:nvCxnSpPr>
      <xdr:spPr>
        <a:xfrm>
          <a:off x="2971800" y="1405890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303" name="Straight Arrow Connector 302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304" name="Straight Arrow Connector 303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117231</xdr:colOff>
      <xdr:row>63</xdr:row>
      <xdr:rowOff>0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500-000031010000}"/>
            </a:ext>
          </a:extLst>
        </xdr:cNvPr>
        <xdr:cNvCxnSpPr/>
      </xdr:nvCxnSpPr>
      <xdr:spPr>
        <a:xfrm>
          <a:off x="2971800" y="13011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306" name="Straight Arrow Connector 305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117231</xdr:colOff>
      <xdr:row>69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500-000033010000}"/>
            </a:ext>
          </a:extLst>
        </xdr:cNvPr>
        <xdr:cNvCxnSpPr/>
      </xdr:nvCxnSpPr>
      <xdr:spPr>
        <a:xfrm>
          <a:off x="2971800" y="140589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308" name="Straight Arrow Connector 307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114300</xdr:colOff>
      <xdr:row>73</xdr:row>
      <xdr:rowOff>241300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500-000035010000}"/>
            </a:ext>
          </a:extLst>
        </xdr:cNvPr>
        <xdr:cNvCxnSpPr/>
      </xdr:nvCxnSpPr>
      <xdr:spPr>
        <a:xfrm>
          <a:off x="2971800" y="151066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310" name="Straight Arrow Connector 309">
          <a:extLst>
            <a:ext uri="{FF2B5EF4-FFF2-40B4-BE49-F238E27FC236}">
              <a16:creationId xmlns:a16="http://schemas.microsoft.com/office/drawing/2014/main" id="{00000000-0008-0000-0500-00003601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117231</xdr:colOff>
      <xdr:row>75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500-000037010000}"/>
            </a:ext>
          </a:extLst>
        </xdr:cNvPr>
        <xdr:cNvCxnSpPr/>
      </xdr:nvCxnSpPr>
      <xdr:spPr>
        <a:xfrm>
          <a:off x="2971800" y="15106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312" name="Straight Arrow Connector 311">
          <a:extLst>
            <a:ext uri="{FF2B5EF4-FFF2-40B4-BE49-F238E27FC236}">
              <a16:creationId xmlns:a16="http://schemas.microsoft.com/office/drawing/2014/main" id="{00000000-0008-0000-0500-00003801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114300</xdr:colOff>
      <xdr:row>79</xdr:row>
      <xdr:rowOff>241300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500-000039010000}"/>
            </a:ext>
          </a:extLst>
        </xdr:cNvPr>
        <xdr:cNvCxnSpPr/>
      </xdr:nvCxnSpPr>
      <xdr:spPr>
        <a:xfrm>
          <a:off x="2971800" y="1615440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314" name="Straight Arrow Connector 313">
          <a:extLst>
            <a:ext uri="{FF2B5EF4-FFF2-40B4-BE49-F238E27FC236}">
              <a16:creationId xmlns:a16="http://schemas.microsoft.com/office/drawing/2014/main" id="{00000000-0008-0000-0500-00003A01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117231</xdr:colOff>
      <xdr:row>81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500-00003B010000}"/>
            </a:ext>
          </a:extLst>
        </xdr:cNvPr>
        <xdr:cNvCxnSpPr/>
      </xdr:nvCxnSpPr>
      <xdr:spPr>
        <a:xfrm>
          <a:off x="2971800" y="16154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316" name="Straight Arrow Connector 315">
          <a:extLst>
            <a:ext uri="{FF2B5EF4-FFF2-40B4-BE49-F238E27FC236}">
              <a16:creationId xmlns:a16="http://schemas.microsoft.com/office/drawing/2014/main" id="{00000000-0008-0000-0500-00003C01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114300</xdr:colOff>
      <xdr:row>85</xdr:row>
      <xdr:rowOff>241300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500-00003D010000}"/>
            </a:ext>
          </a:extLst>
        </xdr:cNvPr>
        <xdr:cNvCxnSpPr/>
      </xdr:nvCxnSpPr>
      <xdr:spPr>
        <a:xfrm>
          <a:off x="2971800" y="172021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318" name="Straight Arrow Connector 317">
          <a:extLst>
            <a:ext uri="{FF2B5EF4-FFF2-40B4-BE49-F238E27FC236}">
              <a16:creationId xmlns:a16="http://schemas.microsoft.com/office/drawing/2014/main" id="{00000000-0008-0000-0500-00003E01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117231</xdr:colOff>
      <xdr:row>87</xdr:row>
      <xdr:rowOff>0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500-00003F010000}"/>
            </a:ext>
          </a:extLst>
        </xdr:cNvPr>
        <xdr:cNvCxnSpPr/>
      </xdr:nvCxnSpPr>
      <xdr:spPr>
        <a:xfrm>
          <a:off x="2971800" y="17202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320" name="Straight Arrow Connector 319">
          <a:extLst>
            <a:ext uri="{FF2B5EF4-FFF2-40B4-BE49-F238E27FC236}">
              <a16:creationId xmlns:a16="http://schemas.microsoft.com/office/drawing/2014/main" id="{00000000-0008-0000-0500-00004001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500-00004101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322" name="Straight Arrow Connector 321">
          <a:extLst>
            <a:ext uri="{FF2B5EF4-FFF2-40B4-BE49-F238E27FC236}">
              <a16:creationId xmlns:a16="http://schemas.microsoft.com/office/drawing/2014/main" id="{00000000-0008-0000-0500-00004201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105</xdr:row>
      <xdr:rowOff>241789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500-000043010000}"/>
            </a:ext>
          </a:extLst>
        </xdr:cNvPr>
        <xdr:cNvCxnSpPr/>
      </xdr:nvCxnSpPr>
      <xdr:spPr>
        <a:xfrm>
          <a:off x="2971800" y="209645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324" name="Straight Arrow Connector 323">
          <a:extLst>
            <a:ext uri="{FF2B5EF4-FFF2-40B4-BE49-F238E27FC236}">
              <a16:creationId xmlns:a16="http://schemas.microsoft.com/office/drawing/2014/main" id="{00000000-0008-0000-0500-00004401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114300</xdr:colOff>
      <xdr:row>110</xdr:row>
      <xdr:rowOff>241300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500-000045010000}"/>
            </a:ext>
          </a:extLst>
        </xdr:cNvPr>
        <xdr:cNvCxnSpPr/>
      </xdr:nvCxnSpPr>
      <xdr:spPr>
        <a:xfrm>
          <a:off x="2971800" y="22012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326" name="Straight Arrow Connector 325">
          <a:extLst>
            <a:ext uri="{FF2B5EF4-FFF2-40B4-BE49-F238E27FC236}">
              <a16:creationId xmlns:a16="http://schemas.microsoft.com/office/drawing/2014/main" id="{00000000-0008-0000-0500-00004601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114300</xdr:colOff>
      <xdr:row>116</xdr:row>
      <xdr:rowOff>241300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500-000047010000}"/>
            </a:ext>
          </a:extLst>
        </xdr:cNvPr>
        <xdr:cNvCxnSpPr/>
      </xdr:nvCxnSpPr>
      <xdr:spPr>
        <a:xfrm>
          <a:off x="2971800" y="230600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328" name="Straight Arrow Connector 327">
          <a:extLst>
            <a:ext uri="{FF2B5EF4-FFF2-40B4-BE49-F238E27FC236}">
              <a16:creationId xmlns:a16="http://schemas.microsoft.com/office/drawing/2014/main" id="{00000000-0008-0000-0500-00004801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329" name="Straight Arrow Connector 328">
          <a:extLst>
            <a:ext uri="{FF2B5EF4-FFF2-40B4-BE49-F238E27FC236}">
              <a16:creationId xmlns:a16="http://schemas.microsoft.com/office/drawing/2014/main" id="{00000000-0008-0000-0500-00004901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500-00004A01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331" name="Straight Arrow Connector 330">
          <a:extLst>
            <a:ext uri="{FF2B5EF4-FFF2-40B4-BE49-F238E27FC236}">
              <a16:creationId xmlns:a16="http://schemas.microsoft.com/office/drawing/2014/main" id="{00000000-0008-0000-0500-00004B01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500-00004C01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333" name="Straight Arrow Connector 332">
          <a:extLst>
            <a:ext uri="{FF2B5EF4-FFF2-40B4-BE49-F238E27FC236}">
              <a16:creationId xmlns:a16="http://schemas.microsoft.com/office/drawing/2014/main" id="{00000000-0008-0000-0500-00004D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114300</xdr:colOff>
      <xdr:row>122</xdr:row>
      <xdr:rowOff>241300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500-00004E010000}"/>
            </a:ext>
          </a:extLst>
        </xdr:cNvPr>
        <xdr:cNvCxnSpPr/>
      </xdr:nvCxnSpPr>
      <xdr:spPr>
        <a:xfrm>
          <a:off x="2971800" y="24107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335" name="Straight Arrow Connector 334">
          <a:extLst>
            <a:ext uri="{FF2B5EF4-FFF2-40B4-BE49-F238E27FC236}">
              <a16:creationId xmlns:a16="http://schemas.microsoft.com/office/drawing/2014/main" id="{00000000-0008-0000-0500-00004F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500-00005001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337" name="Straight Arrow Connector 336">
          <a:extLst>
            <a:ext uri="{FF2B5EF4-FFF2-40B4-BE49-F238E27FC236}">
              <a16:creationId xmlns:a16="http://schemas.microsoft.com/office/drawing/2014/main" id="{00000000-0008-0000-0500-000051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114300</xdr:colOff>
      <xdr:row>128</xdr:row>
      <xdr:rowOff>241300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500-000052010000}"/>
            </a:ext>
          </a:extLst>
        </xdr:cNvPr>
        <xdr:cNvCxnSpPr/>
      </xdr:nvCxnSpPr>
      <xdr:spPr>
        <a:xfrm>
          <a:off x="2971800" y="25155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339" name="Straight Arrow Connector 338">
          <a:extLst>
            <a:ext uri="{FF2B5EF4-FFF2-40B4-BE49-F238E27FC236}">
              <a16:creationId xmlns:a16="http://schemas.microsoft.com/office/drawing/2014/main" id="{00000000-0008-0000-0500-000053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500-00005401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341" name="Straight Arrow Connector 340">
          <a:extLst>
            <a:ext uri="{FF2B5EF4-FFF2-40B4-BE49-F238E27FC236}">
              <a16:creationId xmlns:a16="http://schemas.microsoft.com/office/drawing/2014/main" id="{00000000-0008-0000-0500-000055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114300</xdr:colOff>
      <xdr:row>134</xdr:row>
      <xdr:rowOff>241300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500-000056010000}"/>
            </a:ext>
          </a:extLst>
        </xdr:cNvPr>
        <xdr:cNvCxnSpPr/>
      </xdr:nvCxnSpPr>
      <xdr:spPr>
        <a:xfrm>
          <a:off x="2971800" y="26203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343" name="Straight Arrow Connector 342">
          <a:extLst>
            <a:ext uri="{FF2B5EF4-FFF2-40B4-BE49-F238E27FC236}">
              <a16:creationId xmlns:a16="http://schemas.microsoft.com/office/drawing/2014/main" id="{00000000-0008-0000-0500-000057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500-00005801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345" name="Straight Arrow Connector 344">
          <a:extLst>
            <a:ext uri="{FF2B5EF4-FFF2-40B4-BE49-F238E27FC236}">
              <a16:creationId xmlns:a16="http://schemas.microsoft.com/office/drawing/2014/main" id="{00000000-0008-0000-0500-00005901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133350</xdr:rowOff>
    </xdr:from>
    <xdr:to>
      <xdr:col>4</xdr:col>
      <xdr:colOff>117231</xdr:colOff>
      <xdr:row>26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500-00005A010000}"/>
            </a:ext>
          </a:extLst>
        </xdr:cNvPr>
        <xdr:cNvCxnSpPr/>
      </xdr:nvCxnSpPr>
      <xdr:spPr>
        <a:xfrm>
          <a:off x="2971800" y="52387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347" name="Straight Arrow Connector 346">
          <a:extLst>
            <a:ext uri="{FF2B5EF4-FFF2-40B4-BE49-F238E27FC236}">
              <a16:creationId xmlns:a16="http://schemas.microsoft.com/office/drawing/2014/main" id="{00000000-0008-0000-0500-00005B01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117231</xdr:colOff>
      <xdr:row>32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500-00005C010000}"/>
            </a:ext>
          </a:extLst>
        </xdr:cNvPr>
        <xdr:cNvCxnSpPr/>
      </xdr:nvCxnSpPr>
      <xdr:spPr>
        <a:xfrm>
          <a:off x="2971800" y="65341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349" name="Straight Arrow Connector 348">
          <a:extLst>
            <a:ext uri="{FF2B5EF4-FFF2-40B4-BE49-F238E27FC236}">
              <a16:creationId xmlns:a16="http://schemas.microsoft.com/office/drawing/2014/main" id="{00000000-0008-0000-0500-00005D01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117231</xdr:colOff>
      <xdr:row>38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500-00005E010000}"/>
            </a:ext>
          </a:extLst>
        </xdr:cNvPr>
        <xdr:cNvCxnSpPr/>
      </xdr:nvCxnSpPr>
      <xdr:spPr>
        <a:xfrm>
          <a:off x="2971800" y="781050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139700</xdr:rowOff>
    </xdr:from>
    <xdr:to>
      <xdr:col>5</xdr:col>
      <xdr:colOff>14653</xdr:colOff>
      <xdr:row>48</xdr:row>
      <xdr:rowOff>146539</xdr:rowOff>
    </xdr:to>
    <xdr:cxnSp macro="">
      <xdr:nvCxnSpPr>
        <xdr:cNvPr id="351" name="Straight Arrow Connector 350">
          <a:extLst>
            <a:ext uri="{FF2B5EF4-FFF2-40B4-BE49-F238E27FC236}">
              <a16:creationId xmlns:a16="http://schemas.microsoft.com/office/drawing/2014/main" id="{00000000-0008-0000-0500-00005F010000}"/>
            </a:ext>
          </a:extLst>
        </xdr:cNvPr>
        <xdr:cNvCxnSpPr/>
      </xdr:nvCxnSpPr>
      <xdr:spPr>
        <a:xfrm>
          <a:off x="2971800" y="10922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133350</xdr:rowOff>
    </xdr:from>
    <xdr:to>
      <xdr:col>4</xdr:col>
      <xdr:colOff>117231</xdr:colOff>
      <xdr:row>51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500-000060010000}"/>
            </a:ext>
          </a:extLst>
        </xdr:cNvPr>
        <xdr:cNvCxnSpPr/>
      </xdr:nvCxnSpPr>
      <xdr:spPr>
        <a:xfrm>
          <a:off x="2971800" y="10915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353" name="Straight Arrow Connector 352">
          <a:extLst>
            <a:ext uri="{FF2B5EF4-FFF2-40B4-BE49-F238E27FC236}">
              <a16:creationId xmlns:a16="http://schemas.microsoft.com/office/drawing/2014/main" id="{00000000-0008-0000-0500-00006101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133350</xdr:rowOff>
    </xdr:from>
    <xdr:to>
      <xdr:col>4</xdr:col>
      <xdr:colOff>117231</xdr:colOff>
      <xdr:row>57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500-000062010000}"/>
            </a:ext>
          </a:extLst>
        </xdr:cNvPr>
        <xdr:cNvCxnSpPr/>
      </xdr:nvCxnSpPr>
      <xdr:spPr>
        <a:xfrm>
          <a:off x="2971800" y="11963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355" name="Straight Arrow Connector 354">
          <a:extLst>
            <a:ext uri="{FF2B5EF4-FFF2-40B4-BE49-F238E27FC236}">
              <a16:creationId xmlns:a16="http://schemas.microsoft.com/office/drawing/2014/main" id="{00000000-0008-0000-0500-00006301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117231</xdr:colOff>
      <xdr:row>63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500-000064010000}"/>
            </a:ext>
          </a:extLst>
        </xdr:cNvPr>
        <xdr:cNvCxnSpPr/>
      </xdr:nvCxnSpPr>
      <xdr:spPr>
        <a:xfrm>
          <a:off x="2971800" y="13011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357" name="Straight Arrow Connector 356">
          <a:extLst>
            <a:ext uri="{FF2B5EF4-FFF2-40B4-BE49-F238E27FC236}">
              <a16:creationId xmlns:a16="http://schemas.microsoft.com/office/drawing/2014/main" id="{00000000-0008-0000-0500-00006501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117231</xdr:colOff>
      <xdr:row>69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500-000066010000}"/>
            </a:ext>
          </a:extLst>
        </xdr:cNvPr>
        <xdr:cNvCxnSpPr/>
      </xdr:nvCxnSpPr>
      <xdr:spPr>
        <a:xfrm>
          <a:off x="2971800" y="140589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359" name="Straight Arrow Connector 358">
          <a:extLst>
            <a:ext uri="{FF2B5EF4-FFF2-40B4-BE49-F238E27FC236}">
              <a16:creationId xmlns:a16="http://schemas.microsoft.com/office/drawing/2014/main" id="{00000000-0008-0000-0500-00006701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117231</xdr:colOff>
      <xdr:row>75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500-000068010000}"/>
            </a:ext>
          </a:extLst>
        </xdr:cNvPr>
        <xdr:cNvCxnSpPr/>
      </xdr:nvCxnSpPr>
      <xdr:spPr>
        <a:xfrm>
          <a:off x="2971800" y="15106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361" name="Straight Arrow Connector 360">
          <a:extLst>
            <a:ext uri="{FF2B5EF4-FFF2-40B4-BE49-F238E27FC236}">
              <a16:creationId xmlns:a16="http://schemas.microsoft.com/office/drawing/2014/main" id="{00000000-0008-0000-0500-00006901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117231</xdr:colOff>
      <xdr:row>81</xdr:row>
      <xdr:rowOff>0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500-00006A010000}"/>
            </a:ext>
          </a:extLst>
        </xdr:cNvPr>
        <xdr:cNvCxnSpPr/>
      </xdr:nvCxnSpPr>
      <xdr:spPr>
        <a:xfrm>
          <a:off x="2971800" y="16154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363" name="Straight Arrow Connector 362">
          <a:extLst>
            <a:ext uri="{FF2B5EF4-FFF2-40B4-BE49-F238E27FC236}">
              <a16:creationId xmlns:a16="http://schemas.microsoft.com/office/drawing/2014/main" id="{00000000-0008-0000-0500-00006B01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117231</xdr:colOff>
      <xdr:row>87</xdr:row>
      <xdr:rowOff>0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500-00006C010000}"/>
            </a:ext>
          </a:extLst>
        </xdr:cNvPr>
        <xdr:cNvCxnSpPr/>
      </xdr:nvCxnSpPr>
      <xdr:spPr>
        <a:xfrm>
          <a:off x="2971800" y="17202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365" name="Straight Arrow Connector 364">
          <a:extLst>
            <a:ext uri="{FF2B5EF4-FFF2-40B4-BE49-F238E27FC236}">
              <a16:creationId xmlns:a16="http://schemas.microsoft.com/office/drawing/2014/main" id="{00000000-0008-0000-0500-00006D01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114300</xdr:colOff>
      <xdr:row>98</xdr:row>
      <xdr:rowOff>241300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500-00006E010000}"/>
            </a:ext>
          </a:extLst>
        </xdr:cNvPr>
        <xdr:cNvCxnSpPr/>
      </xdr:nvCxnSpPr>
      <xdr:spPr>
        <a:xfrm>
          <a:off x="2971800" y="19916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367" name="Straight Arrow Connector 366">
          <a:extLst>
            <a:ext uri="{FF2B5EF4-FFF2-40B4-BE49-F238E27FC236}">
              <a16:creationId xmlns:a16="http://schemas.microsoft.com/office/drawing/2014/main" id="{00000000-0008-0000-0500-00006F01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500-00007001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369" name="Straight Arrow Connector 368">
          <a:extLst>
            <a:ext uri="{FF2B5EF4-FFF2-40B4-BE49-F238E27FC236}">
              <a16:creationId xmlns:a16="http://schemas.microsoft.com/office/drawing/2014/main" id="{00000000-0008-0000-0500-00007101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500-00007201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371" name="Straight Arrow Connector 370">
          <a:extLst>
            <a:ext uri="{FF2B5EF4-FFF2-40B4-BE49-F238E27FC236}">
              <a16:creationId xmlns:a16="http://schemas.microsoft.com/office/drawing/2014/main" id="{00000000-0008-0000-0500-00007301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114300</xdr:colOff>
      <xdr:row>104</xdr:row>
      <xdr:rowOff>241300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500-000074010000}"/>
            </a:ext>
          </a:extLst>
        </xdr:cNvPr>
        <xdr:cNvCxnSpPr/>
      </xdr:nvCxnSpPr>
      <xdr:spPr>
        <a:xfrm>
          <a:off x="2971800" y="20964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373" name="Straight Arrow Connector 372">
          <a:extLst>
            <a:ext uri="{FF2B5EF4-FFF2-40B4-BE49-F238E27FC236}">
              <a16:creationId xmlns:a16="http://schemas.microsoft.com/office/drawing/2014/main" id="{00000000-0008-0000-0500-00007501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106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500-000076010000}"/>
            </a:ext>
          </a:extLst>
        </xdr:cNvPr>
        <xdr:cNvCxnSpPr/>
      </xdr:nvCxnSpPr>
      <xdr:spPr>
        <a:xfrm>
          <a:off x="2971800" y="20964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375" name="Straight Arrow Connector 374">
          <a:extLst>
            <a:ext uri="{FF2B5EF4-FFF2-40B4-BE49-F238E27FC236}">
              <a16:creationId xmlns:a16="http://schemas.microsoft.com/office/drawing/2014/main" id="{00000000-0008-0000-0500-00007701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106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500-000078010000}"/>
            </a:ext>
          </a:extLst>
        </xdr:cNvPr>
        <xdr:cNvCxnSpPr/>
      </xdr:nvCxnSpPr>
      <xdr:spPr>
        <a:xfrm>
          <a:off x="2971800" y="20964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377" name="Straight Arrow Connector 376">
          <a:extLst>
            <a:ext uri="{FF2B5EF4-FFF2-40B4-BE49-F238E27FC236}">
              <a16:creationId xmlns:a16="http://schemas.microsoft.com/office/drawing/2014/main" id="{00000000-0008-0000-0500-00007901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111</xdr:row>
      <xdr:rowOff>241789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500-00007A010000}"/>
            </a:ext>
          </a:extLst>
        </xdr:cNvPr>
        <xdr:cNvCxnSpPr/>
      </xdr:nvCxnSpPr>
      <xdr:spPr>
        <a:xfrm>
          <a:off x="2971800" y="220122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379" name="Straight Arrow Connector 378">
          <a:extLst>
            <a:ext uri="{FF2B5EF4-FFF2-40B4-BE49-F238E27FC236}">
              <a16:creationId xmlns:a16="http://schemas.microsoft.com/office/drawing/2014/main" id="{00000000-0008-0000-0500-00007B01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380" name="Straight Arrow Connector 379">
          <a:extLst>
            <a:ext uri="{FF2B5EF4-FFF2-40B4-BE49-F238E27FC236}">
              <a16:creationId xmlns:a16="http://schemas.microsoft.com/office/drawing/2014/main" id="{00000000-0008-0000-0500-00007C01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114300</xdr:colOff>
      <xdr:row>110</xdr:row>
      <xdr:rowOff>241300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500-00007D010000}"/>
            </a:ext>
          </a:extLst>
        </xdr:cNvPr>
        <xdr:cNvCxnSpPr/>
      </xdr:nvCxnSpPr>
      <xdr:spPr>
        <a:xfrm>
          <a:off x="2971800" y="22012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382" name="Straight Arrow Connector 381">
          <a:extLst>
            <a:ext uri="{FF2B5EF4-FFF2-40B4-BE49-F238E27FC236}">
              <a16:creationId xmlns:a16="http://schemas.microsoft.com/office/drawing/2014/main" id="{00000000-0008-0000-0500-00007E01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500-00007F01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384" name="Straight Arrow Connector 383">
          <a:extLst>
            <a:ext uri="{FF2B5EF4-FFF2-40B4-BE49-F238E27FC236}">
              <a16:creationId xmlns:a16="http://schemas.microsoft.com/office/drawing/2014/main" id="{00000000-0008-0000-0500-00008001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500-00008101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386" name="Straight Arrow Connector 385">
          <a:extLst>
            <a:ext uri="{FF2B5EF4-FFF2-40B4-BE49-F238E27FC236}">
              <a16:creationId xmlns:a16="http://schemas.microsoft.com/office/drawing/2014/main" id="{00000000-0008-0000-0500-00008201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117</xdr:row>
      <xdr:rowOff>241789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500-000083010000}"/>
            </a:ext>
          </a:extLst>
        </xdr:cNvPr>
        <xdr:cNvCxnSpPr/>
      </xdr:nvCxnSpPr>
      <xdr:spPr>
        <a:xfrm>
          <a:off x="2971800" y="230600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388" name="Straight Arrow Connector 387">
          <a:extLst>
            <a:ext uri="{FF2B5EF4-FFF2-40B4-BE49-F238E27FC236}">
              <a16:creationId xmlns:a16="http://schemas.microsoft.com/office/drawing/2014/main" id="{00000000-0008-0000-0500-00008401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389" name="Straight Arrow Connector 388">
          <a:extLst>
            <a:ext uri="{FF2B5EF4-FFF2-40B4-BE49-F238E27FC236}">
              <a16:creationId xmlns:a16="http://schemas.microsoft.com/office/drawing/2014/main" id="{00000000-0008-0000-0500-00008501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114300</xdr:colOff>
      <xdr:row>116</xdr:row>
      <xdr:rowOff>241300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500-000086010000}"/>
            </a:ext>
          </a:extLst>
        </xdr:cNvPr>
        <xdr:cNvCxnSpPr/>
      </xdr:nvCxnSpPr>
      <xdr:spPr>
        <a:xfrm>
          <a:off x="2971800" y="230600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391" name="Straight Arrow Connector 390">
          <a:extLst>
            <a:ext uri="{FF2B5EF4-FFF2-40B4-BE49-F238E27FC236}">
              <a16:creationId xmlns:a16="http://schemas.microsoft.com/office/drawing/2014/main" id="{00000000-0008-0000-0500-00008701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500-00008801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393" name="Straight Arrow Connector 392">
          <a:extLst>
            <a:ext uri="{FF2B5EF4-FFF2-40B4-BE49-F238E27FC236}">
              <a16:creationId xmlns:a16="http://schemas.microsoft.com/office/drawing/2014/main" id="{00000000-0008-0000-0500-00008901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500-00008A01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395" name="Straight Arrow Connector 394">
          <a:extLst>
            <a:ext uri="{FF2B5EF4-FFF2-40B4-BE49-F238E27FC236}">
              <a16:creationId xmlns:a16="http://schemas.microsoft.com/office/drawing/2014/main" id="{00000000-0008-0000-0500-00008B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123</xdr:row>
      <xdr:rowOff>241789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500-00008C010000}"/>
            </a:ext>
          </a:extLst>
        </xdr:cNvPr>
        <xdr:cNvCxnSpPr/>
      </xdr:nvCxnSpPr>
      <xdr:spPr>
        <a:xfrm>
          <a:off x="2971800" y="241077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397" name="Straight Arrow Connector 396">
          <a:extLst>
            <a:ext uri="{FF2B5EF4-FFF2-40B4-BE49-F238E27FC236}">
              <a16:creationId xmlns:a16="http://schemas.microsoft.com/office/drawing/2014/main" id="{00000000-0008-0000-0500-00008D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398" name="Straight Arrow Connector 397">
          <a:extLst>
            <a:ext uri="{FF2B5EF4-FFF2-40B4-BE49-F238E27FC236}">
              <a16:creationId xmlns:a16="http://schemas.microsoft.com/office/drawing/2014/main" id="{00000000-0008-0000-0500-00008E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114300</xdr:colOff>
      <xdr:row>122</xdr:row>
      <xdr:rowOff>241300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500-00008F010000}"/>
            </a:ext>
          </a:extLst>
        </xdr:cNvPr>
        <xdr:cNvCxnSpPr/>
      </xdr:nvCxnSpPr>
      <xdr:spPr>
        <a:xfrm>
          <a:off x="2971800" y="24107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400" name="Straight Arrow Connector 399">
          <a:extLst>
            <a:ext uri="{FF2B5EF4-FFF2-40B4-BE49-F238E27FC236}">
              <a16:creationId xmlns:a16="http://schemas.microsoft.com/office/drawing/2014/main" id="{00000000-0008-0000-0500-000090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500-00009101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402" name="Straight Arrow Connector 401">
          <a:extLst>
            <a:ext uri="{FF2B5EF4-FFF2-40B4-BE49-F238E27FC236}">
              <a16:creationId xmlns:a16="http://schemas.microsoft.com/office/drawing/2014/main" id="{00000000-0008-0000-0500-000092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500-00009301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404" name="Straight Arrow Connector 403">
          <a:extLst>
            <a:ext uri="{FF2B5EF4-FFF2-40B4-BE49-F238E27FC236}">
              <a16:creationId xmlns:a16="http://schemas.microsoft.com/office/drawing/2014/main" id="{00000000-0008-0000-0500-000094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129</xdr:row>
      <xdr:rowOff>241789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500-000095010000}"/>
            </a:ext>
          </a:extLst>
        </xdr:cNvPr>
        <xdr:cNvCxnSpPr/>
      </xdr:nvCxnSpPr>
      <xdr:spPr>
        <a:xfrm>
          <a:off x="2971800" y="251555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406" name="Straight Arrow Connector 405">
          <a:extLst>
            <a:ext uri="{FF2B5EF4-FFF2-40B4-BE49-F238E27FC236}">
              <a16:creationId xmlns:a16="http://schemas.microsoft.com/office/drawing/2014/main" id="{00000000-0008-0000-0500-000096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407" name="Straight Arrow Connector 406">
          <a:extLst>
            <a:ext uri="{FF2B5EF4-FFF2-40B4-BE49-F238E27FC236}">
              <a16:creationId xmlns:a16="http://schemas.microsoft.com/office/drawing/2014/main" id="{00000000-0008-0000-0500-000097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114300</xdr:colOff>
      <xdr:row>128</xdr:row>
      <xdr:rowOff>241300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500-000098010000}"/>
            </a:ext>
          </a:extLst>
        </xdr:cNvPr>
        <xdr:cNvCxnSpPr/>
      </xdr:nvCxnSpPr>
      <xdr:spPr>
        <a:xfrm>
          <a:off x="2971800" y="25155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409" name="Straight Arrow Connector 408">
          <a:extLst>
            <a:ext uri="{FF2B5EF4-FFF2-40B4-BE49-F238E27FC236}">
              <a16:creationId xmlns:a16="http://schemas.microsoft.com/office/drawing/2014/main" id="{00000000-0008-0000-0500-000099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500-00009A01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411" name="Straight Arrow Connector 410">
          <a:extLst>
            <a:ext uri="{FF2B5EF4-FFF2-40B4-BE49-F238E27FC236}">
              <a16:creationId xmlns:a16="http://schemas.microsoft.com/office/drawing/2014/main" id="{00000000-0008-0000-0500-00009B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500-00009C01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413" name="Straight Arrow Connector 412">
          <a:extLst>
            <a:ext uri="{FF2B5EF4-FFF2-40B4-BE49-F238E27FC236}">
              <a16:creationId xmlns:a16="http://schemas.microsoft.com/office/drawing/2014/main" id="{00000000-0008-0000-0500-00009D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135</xdr:row>
      <xdr:rowOff>241789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500-00009E010000}"/>
            </a:ext>
          </a:extLst>
        </xdr:cNvPr>
        <xdr:cNvCxnSpPr/>
      </xdr:nvCxnSpPr>
      <xdr:spPr>
        <a:xfrm>
          <a:off x="2971800" y="262032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415" name="Straight Arrow Connector 414">
          <a:extLst>
            <a:ext uri="{FF2B5EF4-FFF2-40B4-BE49-F238E27FC236}">
              <a16:creationId xmlns:a16="http://schemas.microsoft.com/office/drawing/2014/main" id="{00000000-0008-0000-0500-00009F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416" name="Straight Arrow Connector 415">
          <a:extLst>
            <a:ext uri="{FF2B5EF4-FFF2-40B4-BE49-F238E27FC236}">
              <a16:creationId xmlns:a16="http://schemas.microsoft.com/office/drawing/2014/main" id="{00000000-0008-0000-0500-0000A0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114300</xdr:colOff>
      <xdr:row>134</xdr:row>
      <xdr:rowOff>241300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500-0000A1010000}"/>
            </a:ext>
          </a:extLst>
        </xdr:cNvPr>
        <xdr:cNvCxnSpPr/>
      </xdr:nvCxnSpPr>
      <xdr:spPr>
        <a:xfrm>
          <a:off x="2971800" y="26203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418" name="Straight Arrow Connector 417">
          <a:extLst>
            <a:ext uri="{FF2B5EF4-FFF2-40B4-BE49-F238E27FC236}">
              <a16:creationId xmlns:a16="http://schemas.microsoft.com/office/drawing/2014/main" id="{00000000-0008-0000-0500-0000A2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500-0000A301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420" name="Straight Arrow Connector 419">
          <a:extLst>
            <a:ext uri="{FF2B5EF4-FFF2-40B4-BE49-F238E27FC236}">
              <a16:creationId xmlns:a16="http://schemas.microsoft.com/office/drawing/2014/main" id="{00000000-0008-0000-0500-0000A4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500-0000A501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17</xdr:row>
      <xdr:rowOff>139700</xdr:rowOff>
    </xdr:from>
    <xdr:to>
      <xdr:col>5</xdr:col>
      <xdr:colOff>14653</xdr:colOff>
      <xdr:row>17</xdr:row>
      <xdr:rowOff>146539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>
          <a:off x="2971800" y="39497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17</xdr:row>
      <xdr:rowOff>133350</xdr:rowOff>
    </xdr:from>
    <xdr:to>
      <xdr:col>4</xdr:col>
      <xdr:colOff>117231</xdr:colOff>
      <xdr:row>20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>
          <a:off x="2971800" y="39433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144" name="Straight Arrow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133350</xdr:rowOff>
    </xdr:from>
    <xdr:to>
      <xdr:col>4</xdr:col>
      <xdr:colOff>117231</xdr:colOff>
      <xdr:row>25</xdr:row>
      <xdr:rowOff>241789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>
          <a:off x="2971800" y="5238750"/>
          <a:ext cx="2931" cy="6037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146" name="Straight Arrow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114300</xdr:colOff>
      <xdr:row>30</xdr:row>
      <xdr:rowOff>241300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>
          <a:off x="2971800" y="6534150"/>
          <a:ext cx="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114300</xdr:colOff>
      <xdr:row>36</xdr:row>
      <xdr:rowOff>241300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>
          <a:off x="2971800" y="7810500"/>
          <a:ext cx="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150" name="Straight Arrow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151" name="Straight Arrow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117231</xdr:colOff>
      <xdr:row>32</xdr:row>
      <xdr:rowOff>0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>
          <a:off x="2971800" y="65341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153" name="Straight Arrow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117231</xdr:colOff>
      <xdr:row>38</xdr:row>
      <xdr:rowOff>0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>
          <a:off x="2971800" y="781050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139700</xdr:rowOff>
    </xdr:from>
    <xdr:to>
      <xdr:col>5</xdr:col>
      <xdr:colOff>14653</xdr:colOff>
      <xdr:row>48</xdr:row>
      <xdr:rowOff>146539</xdr:rowOff>
    </xdr:to>
    <xdr:cxnSp macro="">
      <xdr:nvCxnSpPr>
        <xdr:cNvPr id="155" name="Straight Arrow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2971800" y="10922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133350</xdr:rowOff>
    </xdr:from>
    <xdr:to>
      <xdr:col>4</xdr:col>
      <xdr:colOff>117231</xdr:colOff>
      <xdr:row>51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2971800" y="10915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157" name="Straight Arrow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133350</xdr:rowOff>
    </xdr:from>
    <xdr:to>
      <xdr:col>4</xdr:col>
      <xdr:colOff>117231</xdr:colOff>
      <xdr:row>56</xdr:row>
      <xdr:rowOff>241789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2971800" y="11963400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159" name="Straight Arrow Connector 158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114300</xdr:colOff>
      <xdr:row>61</xdr:row>
      <xdr:rowOff>241300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CxnSpPr/>
      </xdr:nvCxnSpPr>
      <xdr:spPr>
        <a:xfrm>
          <a:off x="2971800" y="130111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161" name="Straight Arrow Connector 160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114300</xdr:colOff>
      <xdr:row>67</xdr:row>
      <xdr:rowOff>241300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CxnSpPr/>
      </xdr:nvCxnSpPr>
      <xdr:spPr>
        <a:xfrm>
          <a:off x="2971800" y="1405890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163" name="Straight Arrow Connector 162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164" name="Straight Arrow Connector 163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117231</xdr:colOff>
      <xdr:row>63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CxnSpPr/>
      </xdr:nvCxnSpPr>
      <xdr:spPr>
        <a:xfrm>
          <a:off x="2971800" y="13011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166" name="Straight Arrow Connector 165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117231</xdr:colOff>
      <xdr:row>69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CxnSpPr/>
      </xdr:nvCxnSpPr>
      <xdr:spPr>
        <a:xfrm>
          <a:off x="2971800" y="140589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168" name="Straight Arrow Connector 167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114300</xdr:colOff>
      <xdr:row>73</xdr:row>
      <xdr:rowOff>241300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CxnSpPr/>
      </xdr:nvCxnSpPr>
      <xdr:spPr>
        <a:xfrm>
          <a:off x="2971800" y="151066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170" name="Straight Arrow Connector 169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117231</xdr:colOff>
      <xdr:row>75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CxnSpPr/>
      </xdr:nvCxnSpPr>
      <xdr:spPr>
        <a:xfrm>
          <a:off x="2971800" y="15106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172" name="Straight Arrow Connector 171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114300</xdr:colOff>
      <xdr:row>79</xdr:row>
      <xdr:rowOff>241300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CxnSpPr/>
      </xdr:nvCxnSpPr>
      <xdr:spPr>
        <a:xfrm>
          <a:off x="2971800" y="1615440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174" name="Straight Arrow Connector 173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117231</xdr:colOff>
      <xdr:row>81</xdr:row>
      <xdr:rowOff>0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CxnSpPr/>
      </xdr:nvCxnSpPr>
      <xdr:spPr>
        <a:xfrm>
          <a:off x="2971800" y="16154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176" name="Straight Arrow Connector 175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114300</xdr:colOff>
      <xdr:row>85</xdr:row>
      <xdr:rowOff>241300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CxnSpPr/>
      </xdr:nvCxnSpPr>
      <xdr:spPr>
        <a:xfrm>
          <a:off x="2971800" y="172021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178" name="Straight Arrow Connector 177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117231</xdr:colOff>
      <xdr:row>87</xdr:row>
      <xdr:rowOff>0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CxnSpPr/>
      </xdr:nvCxnSpPr>
      <xdr:spPr>
        <a:xfrm>
          <a:off x="2971800" y="17202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180" name="Straight Arrow Connector 179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182" name="Straight Arrow Connector 18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105</xdr:row>
      <xdr:rowOff>241789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CxnSpPr/>
      </xdr:nvCxnSpPr>
      <xdr:spPr>
        <a:xfrm>
          <a:off x="2971800" y="209645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184" name="Straight Arrow Connector 183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114300</xdr:colOff>
      <xdr:row>110</xdr:row>
      <xdr:rowOff>241300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CxnSpPr/>
      </xdr:nvCxnSpPr>
      <xdr:spPr>
        <a:xfrm>
          <a:off x="2971800" y="22012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186" name="Straight Arrow Connector 18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114300</xdr:colOff>
      <xdr:row>116</xdr:row>
      <xdr:rowOff>241300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CxnSpPr/>
      </xdr:nvCxnSpPr>
      <xdr:spPr>
        <a:xfrm>
          <a:off x="2971800" y="230600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188" name="Straight Arrow Connector 187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189" name="Straight Arrow Connector 18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191" name="Straight Arrow Connector 190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193" name="Straight Arrow Connector 192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114300</xdr:colOff>
      <xdr:row>122</xdr:row>
      <xdr:rowOff>241300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CxnSpPr/>
      </xdr:nvCxnSpPr>
      <xdr:spPr>
        <a:xfrm>
          <a:off x="2971800" y="24107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195" name="Straight Arrow Connector 194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197" name="Straight Arrow Connector 196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114300</xdr:colOff>
      <xdr:row>128</xdr:row>
      <xdr:rowOff>241300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CxnSpPr/>
      </xdr:nvCxnSpPr>
      <xdr:spPr>
        <a:xfrm>
          <a:off x="2971800" y="25155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199" name="Straight Arrow Connector 198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01" name="Straight Arrow Connector 200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114300</xdr:colOff>
      <xdr:row>134</xdr:row>
      <xdr:rowOff>241300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CxnSpPr/>
      </xdr:nvCxnSpPr>
      <xdr:spPr>
        <a:xfrm>
          <a:off x="2971800" y="26203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03" name="Straight Arrow Connector 202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205" name="Straight Arrow Connector 204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133350</xdr:rowOff>
    </xdr:from>
    <xdr:to>
      <xdr:col>4</xdr:col>
      <xdr:colOff>117231</xdr:colOff>
      <xdr:row>26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CxnSpPr/>
      </xdr:nvCxnSpPr>
      <xdr:spPr>
        <a:xfrm>
          <a:off x="2971800" y="52387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207" name="Straight Arrow Connector 206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117231</xdr:colOff>
      <xdr:row>32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CxnSpPr/>
      </xdr:nvCxnSpPr>
      <xdr:spPr>
        <a:xfrm>
          <a:off x="2971800" y="65341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209" name="Straight Arrow Connector 208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117231</xdr:colOff>
      <xdr:row>38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CxnSpPr/>
      </xdr:nvCxnSpPr>
      <xdr:spPr>
        <a:xfrm>
          <a:off x="2971800" y="781050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139700</xdr:rowOff>
    </xdr:from>
    <xdr:to>
      <xdr:col>5</xdr:col>
      <xdr:colOff>14653</xdr:colOff>
      <xdr:row>48</xdr:row>
      <xdr:rowOff>146539</xdr:rowOff>
    </xdr:to>
    <xdr:cxnSp macro="">
      <xdr:nvCxnSpPr>
        <xdr:cNvPr id="211" name="Straight Arrow Connector 210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CxnSpPr/>
      </xdr:nvCxnSpPr>
      <xdr:spPr>
        <a:xfrm>
          <a:off x="2971800" y="10922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133350</xdr:rowOff>
    </xdr:from>
    <xdr:to>
      <xdr:col>4</xdr:col>
      <xdr:colOff>117231</xdr:colOff>
      <xdr:row>51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CxnSpPr/>
      </xdr:nvCxnSpPr>
      <xdr:spPr>
        <a:xfrm>
          <a:off x="2971800" y="10915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213" name="Straight Arrow Connector 212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133350</xdr:rowOff>
    </xdr:from>
    <xdr:to>
      <xdr:col>4</xdr:col>
      <xdr:colOff>117231</xdr:colOff>
      <xdr:row>57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CxnSpPr/>
      </xdr:nvCxnSpPr>
      <xdr:spPr>
        <a:xfrm>
          <a:off x="2971800" y="11963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215" name="Straight Arrow Connector 214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117231</xdr:colOff>
      <xdr:row>63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CxnSpPr/>
      </xdr:nvCxnSpPr>
      <xdr:spPr>
        <a:xfrm>
          <a:off x="2971800" y="13011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217" name="Straight Arrow Connector 216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117231</xdr:colOff>
      <xdr:row>69</xdr:row>
      <xdr:rowOff>0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CxnSpPr/>
      </xdr:nvCxnSpPr>
      <xdr:spPr>
        <a:xfrm>
          <a:off x="2971800" y="140589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219" name="Straight Arrow Connector 218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117231</xdr:colOff>
      <xdr:row>75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CxnSpPr/>
      </xdr:nvCxnSpPr>
      <xdr:spPr>
        <a:xfrm>
          <a:off x="2971800" y="15106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221" name="Straight Arrow Connector 220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117231</xdr:colOff>
      <xdr:row>81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CxnSpPr/>
      </xdr:nvCxnSpPr>
      <xdr:spPr>
        <a:xfrm>
          <a:off x="2971800" y="16154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223" name="Straight Arrow Connector 222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117231</xdr:colOff>
      <xdr:row>87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CxnSpPr/>
      </xdr:nvCxnSpPr>
      <xdr:spPr>
        <a:xfrm>
          <a:off x="2971800" y="17202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5" name="Straight Arrow Connector 224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114300</xdr:colOff>
      <xdr:row>98</xdr:row>
      <xdr:rowOff>241300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CxnSpPr/>
      </xdr:nvCxnSpPr>
      <xdr:spPr>
        <a:xfrm>
          <a:off x="2971800" y="19916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7" name="Straight Arrow Connector 226">
          <a:extLst>
            <a:ext uri="{FF2B5EF4-FFF2-40B4-BE49-F238E27FC236}">
              <a16:creationId xmlns:a16="http://schemas.microsoft.com/office/drawing/2014/main" id="{00000000-0008-0000-0600-0000E3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600-0000E4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9" name="Straight Arrow Connector 228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600-0000E6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1" name="Straight Arrow Connector 230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114300</xdr:colOff>
      <xdr:row>104</xdr:row>
      <xdr:rowOff>241300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600-0000E8000000}"/>
            </a:ext>
          </a:extLst>
        </xdr:cNvPr>
        <xdr:cNvCxnSpPr/>
      </xdr:nvCxnSpPr>
      <xdr:spPr>
        <a:xfrm>
          <a:off x="2971800" y="20964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3" name="Straight Arrow Connector 232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106</xdr:row>
      <xdr:rowOff>0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600-0000EA000000}"/>
            </a:ext>
          </a:extLst>
        </xdr:cNvPr>
        <xdr:cNvCxnSpPr/>
      </xdr:nvCxnSpPr>
      <xdr:spPr>
        <a:xfrm>
          <a:off x="2971800" y="20964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5" name="Straight Arrow Connector 234">
          <a:extLst>
            <a:ext uri="{FF2B5EF4-FFF2-40B4-BE49-F238E27FC236}">
              <a16:creationId xmlns:a16="http://schemas.microsoft.com/office/drawing/2014/main" id="{00000000-0008-0000-0600-0000EB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106</xdr:row>
      <xdr:rowOff>0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CxnSpPr/>
      </xdr:nvCxnSpPr>
      <xdr:spPr>
        <a:xfrm>
          <a:off x="2971800" y="20964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37" name="Straight Arrow Connector 236">
          <a:extLst>
            <a:ext uri="{FF2B5EF4-FFF2-40B4-BE49-F238E27FC236}">
              <a16:creationId xmlns:a16="http://schemas.microsoft.com/office/drawing/2014/main" id="{00000000-0008-0000-0600-0000ED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111</xdr:row>
      <xdr:rowOff>241789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600-0000EE000000}"/>
            </a:ext>
          </a:extLst>
        </xdr:cNvPr>
        <xdr:cNvCxnSpPr/>
      </xdr:nvCxnSpPr>
      <xdr:spPr>
        <a:xfrm>
          <a:off x="2971800" y="220122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39" name="Straight Arrow Connector 238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0" name="Straight Arrow Connector 239">
          <a:extLst>
            <a:ext uri="{FF2B5EF4-FFF2-40B4-BE49-F238E27FC236}">
              <a16:creationId xmlns:a16="http://schemas.microsoft.com/office/drawing/2014/main" id="{00000000-0008-0000-0600-0000F0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114300</xdr:colOff>
      <xdr:row>110</xdr:row>
      <xdr:rowOff>241300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CxnSpPr/>
      </xdr:nvCxnSpPr>
      <xdr:spPr>
        <a:xfrm>
          <a:off x="2971800" y="22012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2" name="Straight Arrow Connector 241">
          <a:extLst>
            <a:ext uri="{FF2B5EF4-FFF2-40B4-BE49-F238E27FC236}">
              <a16:creationId xmlns:a16="http://schemas.microsoft.com/office/drawing/2014/main" id="{00000000-0008-0000-0600-0000F2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4" name="Straight Arrow Connector 243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600-0000F5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6" name="Straight Arrow Connector 245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117</xdr:row>
      <xdr:rowOff>241789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CxnSpPr/>
      </xdr:nvCxnSpPr>
      <xdr:spPr>
        <a:xfrm>
          <a:off x="2971800" y="230600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8" name="Straight Arrow Connector 247">
          <a:extLst>
            <a:ext uri="{FF2B5EF4-FFF2-40B4-BE49-F238E27FC236}">
              <a16:creationId xmlns:a16="http://schemas.microsoft.com/office/drawing/2014/main" id="{00000000-0008-0000-0600-0000F8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9" name="Straight Arrow Connector 248">
          <a:extLst>
            <a:ext uri="{FF2B5EF4-FFF2-40B4-BE49-F238E27FC236}">
              <a16:creationId xmlns:a16="http://schemas.microsoft.com/office/drawing/2014/main" id="{00000000-0008-0000-0600-0000F9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114300</xdr:colOff>
      <xdr:row>116</xdr:row>
      <xdr:rowOff>241300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CxnSpPr/>
      </xdr:nvCxnSpPr>
      <xdr:spPr>
        <a:xfrm>
          <a:off x="2971800" y="230600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51" name="Straight Arrow Connector 250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600-0000FC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53" name="Straight Arrow Connector 252">
          <a:extLst>
            <a:ext uri="{FF2B5EF4-FFF2-40B4-BE49-F238E27FC236}">
              <a16:creationId xmlns:a16="http://schemas.microsoft.com/office/drawing/2014/main" id="{00000000-0008-0000-0600-0000FD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600-0000FE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5" name="Straight Arrow Connector 254">
          <a:extLst>
            <a:ext uri="{FF2B5EF4-FFF2-40B4-BE49-F238E27FC236}">
              <a16:creationId xmlns:a16="http://schemas.microsoft.com/office/drawing/2014/main" id="{00000000-0008-0000-0600-0000FF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123</xdr:row>
      <xdr:rowOff>241789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600-000000010000}"/>
            </a:ext>
          </a:extLst>
        </xdr:cNvPr>
        <xdr:cNvCxnSpPr/>
      </xdr:nvCxnSpPr>
      <xdr:spPr>
        <a:xfrm>
          <a:off x="2971800" y="241077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7" name="Straight Arrow Connector 256">
          <a:extLst>
            <a:ext uri="{FF2B5EF4-FFF2-40B4-BE49-F238E27FC236}">
              <a16:creationId xmlns:a16="http://schemas.microsoft.com/office/drawing/2014/main" id="{00000000-0008-0000-0600-000001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8" name="Straight Arrow Connector 257">
          <a:extLst>
            <a:ext uri="{FF2B5EF4-FFF2-40B4-BE49-F238E27FC236}">
              <a16:creationId xmlns:a16="http://schemas.microsoft.com/office/drawing/2014/main" id="{00000000-0008-0000-0600-000002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114300</xdr:colOff>
      <xdr:row>122</xdr:row>
      <xdr:rowOff>241300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CxnSpPr/>
      </xdr:nvCxnSpPr>
      <xdr:spPr>
        <a:xfrm>
          <a:off x="2971800" y="24107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60" name="Straight Arrow Connector 259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600-00000501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62" name="Straight Arrow Connector 261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4" name="Straight Arrow Connector 263">
          <a:extLst>
            <a:ext uri="{FF2B5EF4-FFF2-40B4-BE49-F238E27FC236}">
              <a16:creationId xmlns:a16="http://schemas.microsoft.com/office/drawing/2014/main" id="{00000000-0008-0000-0600-000008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129</xdr:row>
      <xdr:rowOff>241789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600-000009010000}"/>
            </a:ext>
          </a:extLst>
        </xdr:cNvPr>
        <xdr:cNvCxnSpPr/>
      </xdr:nvCxnSpPr>
      <xdr:spPr>
        <a:xfrm>
          <a:off x="2971800" y="251555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6" name="Straight Arrow Connector 265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7" name="Straight Arrow Connector 266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114300</xdr:colOff>
      <xdr:row>128</xdr:row>
      <xdr:rowOff>241300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600-00000C010000}"/>
            </a:ext>
          </a:extLst>
        </xdr:cNvPr>
        <xdr:cNvCxnSpPr/>
      </xdr:nvCxnSpPr>
      <xdr:spPr>
        <a:xfrm>
          <a:off x="2971800" y="25155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9" name="Straight Arrow Connector 268">
          <a:extLst>
            <a:ext uri="{FF2B5EF4-FFF2-40B4-BE49-F238E27FC236}">
              <a16:creationId xmlns:a16="http://schemas.microsoft.com/office/drawing/2014/main" id="{00000000-0008-0000-0600-00000D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600-00000E01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71" name="Straight Arrow Connector 270">
          <a:extLst>
            <a:ext uri="{FF2B5EF4-FFF2-40B4-BE49-F238E27FC236}">
              <a16:creationId xmlns:a16="http://schemas.microsoft.com/office/drawing/2014/main" id="{00000000-0008-0000-0600-00000F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600-00001001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3" name="Straight Arrow Connector 272">
          <a:extLst>
            <a:ext uri="{FF2B5EF4-FFF2-40B4-BE49-F238E27FC236}">
              <a16:creationId xmlns:a16="http://schemas.microsoft.com/office/drawing/2014/main" id="{00000000-0008-0000-0600-000011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135</xdr:row>
      <xdr:rowOff>241789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600-000012010000}"/>
            </a:ext>
          </a:extLst>
        </xdr:cNvPr>
        <xdr:cNvCxnSpPr/>
      </xdr:nvCxnSpPr>
      <xdr:spPr>
        <a:xfrm>
          <a:off x="2971800" y="262032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5" name="Straight Arrow Connector 274">
          <a:extLst>
            <a:ext uri="{FF2B5EF4-FFF2-40B4-BE49-F238E27FC236}">
              <a16:creationId xmlns:a16="http://schemas.microsoft.com/office/drawing/2014/main" id="{00000000-0008-0000-0600-000013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6" name="Straight Arrow Connector 275">
          <a:extLst>
            <a:ext uri="{FF2B5EF4-FFF2-40B4-BE49-F238E27FC236}">
              <a16:creationId xmlns:a16="http://schemas.microsoft.com/office/drawing/2014/main" id="{00000000-0008-0000-0600-000014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114300</xdr:colOff>
      <xdr:row>134</xdr:row>
      <xdr:rowOff>241300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600-000015010000}"/>
            </a:ext>
          </a:extLst>
        </xdr:cNvPr>
        <xdr:cNvCxnSpPr/>
      </xdr:nvCxnSpPr>
      <xdr:spPr>
        <a:xfrm>
          <a:off x="2971800" y="26203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8" name="Straight Arrow Connector 277">
          <a:extLst>
            <a:ext uri="{FF2B5EF4-FFF2-40B4-BE49-F238E27FC236}">
              <a16:creationId xmlns:a16="http://schemas.microsoft.com/office/drawing/2014/main" id="{00000000-0008-0000-0600-000016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600-00001701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80" name="Straight Arrow Connector 279">
          <a:extLst>
            <a:ext uri="{FF2B5EF4-FFF2-40B4-BE49-F238E27FC236}">
              <a16:creationId xmlns:a16="http://schemas.microsoft.com/office/drawing/2014/main" id="{00000000-0008-0000-0600-000018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600-00001901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17</xdr:row>
      <xdr:rowOff>139700</xdr:rowOff>
    </xdr:from>
    <xdr:to>
      <xdr:col>5</xdr:col>
      <xdr:colOff>14653</xdr:colOff>
      <xdr:row>17</xdr:row>
      <xdr:rowOff>146539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>
          <a:off x="2971800" y="39497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17</xdr:row>
      <xdr:rowOff>133350</xdr:rowOff>
    </xdr:from>
    <xdr:to>
      <xdr:col>4</xdr:col>
      <xdr:colOff>117231</xdr:colOff>
      <xdr:row>20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>
          <a:off x="2971800" y="39433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144" name="Straight Arrow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133350</xdr:rowOff>
    </xdr:from>
    <xdr:to>
      <xdr:col>4</xdr:col>
      <xdr:colOff>117231</xdr:colOff>
      <xdr:row>25</xdr:row>
      <xdr:rowOff>241789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>
          <a:off x="2971800" y="5238750"/>
          <a:ext cx="2931" cy="6037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146" name="Straight Arrow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114300</xdr:colOff>
      <xdr:row>30</xdr:row>
      <xdr:rowOff>241300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>
          <a:off x="2971800" y="6534150"/>
          <a:ext cx="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114300</xdr:colOff>
      <xdr:row>36</xdr:row>
      <xdr:rowOff>241300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>
          <a:off x="2971800" y="7810500"/>
          <a:ext cx="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150" name="Straight Arrow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151" name="Straight Arrow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117231</xdr:colOff>
      <xdr:row>32</xdr:row>
      <xdr:rowOff>0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>
          <a:off x="2971800" y="65341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153" name="Straight Arrow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117231</xdr:colOff>
      <xdr:row>38</xdr:row>
      <xdr:rowOff>0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>
          <a:off x="2971800" y="781050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139700</xdr:rowOff>
    </xdr:from>
    <xdr:to>
      <xdr:col>5</xdr:col>
      <xdr:colOff>14653</xdr:colOff>
      <xdr:row>48</xdr:row>
      <xdr:rowOff>146539</xdr:rowOff>
    </xdr:to>
    <xdr:cxnSp macro="">
      <xdr:nvCxnSpPr>
        <xdr:cNvPr id="155" name="Straight Arrow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>
          <a:off x="2971800" y="10922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133350</xdr:rowOff>
    </xdr:from>
    <xdr:to>
      <xdr:col>4</xdr:col>
      <xdr:colOff>117231</xdr:colOff>
      <xdr:row>51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>
          <a:off x="2971800" y="10915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157" name="Straight Arrow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133350</xdr:rowOff>
    </xdr:from>
    <xdr:to>
      <xdr:col>4</xdr:col>
      <xdr:colOff>117231</xdr:colOff>
      <xdr:row>56</xdr:row>
      <xdr:rowOff>241789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>
          <a:off x="2971800" y="11963400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159" name="Straight Arrow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114300</xdr:colOff>
      <xdr:row>61</xdr:row>
      <xdr:rowOff>241300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>
          <a:off x="2971800" y="130111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161" name="Straight Arrow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114300</xdr:colOff>
      <xdr:row>67</xdr:row>
      <xdr:rowOff>241300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>
          <a:off x="2971800" y="1405890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163" name="Straight Arrow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164" name="Straight Arrow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117231</xdr:colOff>
      <xdr:row>63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>
          <a:off x="2971800" y="13011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166" name="Straight Arrow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117231</xdr:colOff>
      <xdr:row>69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>
          <a:off x="2971800" y="140589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168" name="Straight Arrow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114300</xdr:colOff>
      <xdr:row>73</xdr:row>
      <xdr:rowOff>241300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>
          <a:off x="2971800" y="151066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170" name="Straight Arrow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117231</xdr:colOff>
      <xdr:row>75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>
          <a:off x="2971800" y="15106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172" name="Straight Arrow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114300</xdr:colOff>
      <xdr:row>79</xdr:row>
      <xdr:rowOff>241300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>
          <a:off x="2971800" y="1615440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174" name="Straight Arrow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117231</xdr:colOff>
      <xdr:row>81</xdr:row>
      <xdr:rowOff>0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>
          <a:off x="2971800" y="16154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176" name="Straight Arrow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114300</xdr:colOff>
      <xdr:row>85</xdr:row>
      <xdr:rowOff>241300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>
          <a:off x="2971800" y="172021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178" name="Straight Arrow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117231</xdr:colOff>
      <xdr:row>87</xdr:row>
      <xdr:rowOff>0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>
          <a:off x="2971800" y="17202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180" name="Straight Arrow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182" name="Straight Arrow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105</xdr:row>
      <xdr:rowOff>241789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>
          <a:off x="2971800" y="209645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184" name="Straight Arrow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114300</xdr:colOff>
      <xdr:row>110</xdr:row>
      <xdr:rowOff>241300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>
          <a:off x="2971800" y="22012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186" name="Straight Arrow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114300</xdr:colOff>
      <xdr:row>116</xdr:row>
      <xdr:rowOff>241300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2971800" y="230600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188" name="Straight Arrow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189" name="Straight Arrow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191" name="Straight Arrow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193" name="Straight Arrow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114300</xdr:colOff>
      <xdr:row>122</xdr:row>
      <xdr:rowOff>241300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>
          <a:off x="2971800" y="24107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195" name="Straight Arrow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197" name="Straight Arrow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114300</xdr:colOff>
      <xdr:row>128</xdr:row>
      <xdr:rowOff>241300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>
          <a:off x="2971800" y="25155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199" name="Straight Arrow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01" name="Straight Arrow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114300</xdr:colOff>
      <xdr:row>134</xdr:row>
      <xdr:rowOff>241300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>
          <a:off x="2971800" y="26203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03" name="Straight Arrow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205" name="Straight Arrow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133350</xdr:rowOff>
    </xdr:from>
    <xdr:to>
      <xdr:col>4</xdr:col>
      <xdr:colOff>117231</xdr:colOff>
      <xdr:row>26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>
          <a:off x="2971800" y="52387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207" name="Straight Arrow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117231</xdr:colOff>
      <xdr:row>32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>
          <a:off x="2971800" y="65341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209" name="Straight Arrow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117231</xdr:colOff>
      <xdr:row>38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>
          <a:off x="2971800" y="781050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139700</xdr:rowOff>
    </xdr:from>
    <xdr:to>
      <xdr:col>5</xdr:col>
      <xdr:colOff>14653</xdr:colOff>
      <xdr:row>48</xdr:row>
      <xdr:rowOff>146539</xdr:rowOff>
    </xdr:to>
    <xdr:cxnSp macro="">
      <xdr:nvCxnSpPr>
        <xdr:cNvPr id="211" name="Straight Arrow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>
          <a:off x="2971800" y="10922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133350</xdr:rowOff>
    </xdr:from>
    <xdr:to>
      <xdr:col>4</xdr:col>
      <xdr:colOff>117231</xdr:colOff>
      <xdr:row>51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>
          <a:off x="2971800" y="10915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213" name="Straight Arrow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133350</xdr:rowOff>
    </xdr:from>
    <xdr:to>
      <xdr:col>4</xdr:col>
      <xdr:colOff>117231</xdr:colOff>
      <xdr:row>57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>
          <a:off x="2971800" y="11963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215" name="Straight Arrow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117231</xdr:colOff>
      <xdr:row>63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2971800" y="13011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217" name="Straight Arrow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117231</xdr:colOff>
      <xdr:row>69</xdr:row>
      <xdr:rowOff>0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2971800" y="140589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219" name="Straight Arrow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117231</xdr:colOff>
      <xdr:row>75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>
          <a:off x="2971800" y="15106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221" name="Straight Arrow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117231</xdr:colOff>
      <xdr:row>81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>
          <a:off x="2971800" y="16154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223" name="Straight Arrow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117231</xdr:colOff>
      <xdr:row>87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>
          <a:off x="2971800" y="17202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5" name="Straight Arrow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114300</xdr:colOff>
      <xdr:row>98</xdr:row>
      <xdr:rowOff>241300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>
          <a:off x="2971800" y="19916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7" name="Straight Arrow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9" name="Straight Arrow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1" name="Straight Arrow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114300</xdr:colOff>
      <xdr:row>104</xdr:row>
      <xdr:rowOff>241300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>
          <a:off x="2971800" y="20964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3" name="Straight Arrow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106</xdr:row>
      <xdr:rowOff>0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>
          <a:off x="2971800" y="20964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5" name="Straight Arrow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106</xdr:row>
      <xdr:rowOff>0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>
          <a:off x="2971800" y="20964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37" name="Straight Arrow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111</xdr:row>
      <xdr:rowOff>241789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>
          <a:off x="2971800" y="220122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39" name="Straight Arrow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0" name="Straight Arrow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114300</xdr:colOff>
      <xdr:row>110</xdr:row>
      <xdr:rowOff>241300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>
          <a:off x="2971800" y="22012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2" name="Straight Arrow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4" name="Straight Arrow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6" name="Straight Arrow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117</xdr:row>
      <xdr:rowOff>241789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>
          <a:off x="2971800" y="230600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8" name="Straight Arrow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9" name="Straight Arrow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114300</xdr:colOff>
      <xdr:row>116</xdr:row>
      <xdr:rowOff>241300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>
          <a:off x="2971800" y="230600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51" name="Straight Arrow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53" name="Straight Arrow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5" name="Straight Arrow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123</xdr:row>
      <xdr:rowOff>241789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>
          <a:off x="2971800" y="241077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7" name="Straight Arrow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8" name="Straight Arrow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114300</xdr:colOff>
      <xdr:row>122</xdr:row>
      <xdr:rowOff>241300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>
          <a:off x="2971800" y="24107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60" name="Straight Arrow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62" name="Straight Arrow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4" name="Straight Arrow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129</xdr:row>
      <xdr:rowOff>241789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>
          <a:off x="2971800" y="251555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6" name="Straight Arrow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7" name="Straight Arrow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114300</xdr:colOff>
      <xdr:row>128</xdr:row>
      <xdr:rowOff>241300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>
          <a:off x="2971800" y="25155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9" name="Straight Arrow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71" name="Straight Arrow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3" name="Straight Arrow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135</xdr:row>
      <xdr:rowOff>241789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2971800" y="262032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5" name="Straight Arrow Connector 274">
          <a:extLst>
            <a:ext uri="{FF2B5EF4-FFF2-40B4-BE49-F238E27FC236}">
              <a16:creationId xmlns:a16="http://schemas.microsoft.com/office/drawing/2014/main" id="{00000000-0008-0000-0700-000013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6" name="Straight Arrow Connector 275">
          <a:extLst>
            <a:ext uri="{FF2B5EF4-FFF2-40B4-BE49-F238E27FC236}">
              <a16:creationId xmlns:a16="http://schemas.microsoft.com/office/drawing/2014/main" id="{00000000-0008-0000-0700-000014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114300</xdr:colOff>
      <xdr:row>134</xdr:row>
      <xdr:rowOff>241300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700-000015010000}"/>
            </a:ext>
          </a:extLst>
        </xdr:cNvPr>
        <xdr:cNvCxnSpPr/>
      </xdr:nvCxnSpPr>
      <xdr:spPr>
        <a:xfrm>
          <a:off x="2971800" y="26203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8" name="Straight Arrow Connector 277">
          <a:extLst>
            <a:ext uri="{FF2B5EF4-FFF2-40B4-BE49-F238E27FC236}">
              <a16:creationId xmlns:a16="http://schemas.microsoft.com/office/drawing/2014/main" id="{00000000-0008-0000-0700-000016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700-00001701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80" name="Straight Arrow Connector 279">
          <a:extLst>
            <a:ext uri="{FF2B5EF4-FFF2-40B4-BE49-F238E27FC236}">
              <a16:creationId xmlns:a16="http://schemas.microsoft.com/office/drawing/2014/main" id="{00000000-0008-0000-0700-000018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700-00001901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17</xdr:row>
      <xdr:rowOff>139700</xdr:rowOff>
    </xdr:from>
    <xdr:to>
      <xdr:col>5</xdr:col>
      <xdr:colOff>14653</xdr:colOff>
      <xdr:row>17</xdr:row>
      <xdr:rowOff>146539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>
          <a:off x="2971800" y="39497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17</xdr:row>
      <xdr:rowOff>133350</xdr:rowOff>
    </xdr:from>
    <xdr:to>
      <xdr:col>4</xdr:col>
      <xdr:colOff>117231</xdr:colOff>
      <xdr:row>20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>
          <a:off x="2971800" y="39433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144" name="Straight Arrow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133350</xdr:rowOff>
    </xdr:from>
    <xdr:to>
      <xdr:col>4</xdr:col>
      <xdr:colOff>117231</xdr:colOff>
      <xdr:row>25</xdr:row>
      <xdr:rowOff>241789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>
          <a:off x="2971800" y="5238750"/>
          <a:ext cx="2931" cy="6037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146" name="Straight Arrow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114300</xdr:colOff>
      <xdr:row>30</xdr:row>
      <xdr:rowOff>241300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>
          <a:off x="2971800" y="6534150"/>
          <a:ext cx="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114300</xdr:colOff>
      <xdr:row>36</xdr:row>
      <xdr:rowOff>241300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>
          <a:off x="2971800" y="7810500"/>
          <a:ext cx="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150" name="Straight Arrow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151" name="Straight Arrow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117231</xdr:colOff>
      <xdr:row>32</xdr:row>
      <xdr:rowOff>0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>
          <a:off x="2971800" y="65341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153" name="Straight Arrow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117231</xdr:colOff>
      <xdr:row>38</xdr:row>
      <xdr:rowOff>0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>
          <a:off x="2971800" y="781050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139700</xdr:rowOff>
    </xdr:from>
    <xdr:to>
      <xdr:col>5</xdr:col>
      <xdr:colOff>14653</xdr:colOff>
      <xdr:row>48</xdr:row>
      <xdr:rowOff>146539</xdr:rowOff>
    </xdr:to>
    <xdr:cxnSp macro="">
      <xdr:nvCxnSpPr>
        <xdr:cNvPr id="155" name="Straight Arrow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>
          <a:off x="2971800" y="10922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133350</xdr:rowOff>
    </xdr:from>
    <xdr:to>
      <xdr:col>4</xdr:col>
      <xdr:colOff>117231</xdr:colOff>
      <xdr:row>51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>
          <a:off x="2971800" y="10915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157" name="Straight Arrow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133350</xdr:rowOff>
    </xdr:from>
    <xdr:to>
      <xdr:col>4</xdr:col>
      <xdr:colOff>117231</xdr:colOff>
      <xdr:row>56</xdr:row>
      <xdr:rowOff>241789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2971800" y="11963400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159" name="Straight Arrow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114300</xdr:colOff>
      <xdr:row>61</xdr:row>
      <xdr:rowOff>241300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2971800" y="130111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161" name="Straight Arrow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114300</xdr:colOff>
      <xdr:row>67</xdr:row>
      <xdr:rowOff>241300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>
          <a:off x="2971800" y="1405890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163" name="Straight Arrow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164" name="Straight Arrow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117231</xdr:colOff>
      <xdr:row>63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>
          <a:off x="2971800" y="13011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166" name="Straight Arrow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117231</xdr:colOff>
      <xdr:row>69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>
          <a:off x="2971800" y="140589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168" name="Straight Arrow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114300</xdr:colOff>
      <xdr:row>73</xdr:row>
      <xdr:rowOff>241300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>
          <a:off x="2971800" y="151066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170" name="Straight Arrow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117231</xdr:colOff>
      <xdr:row>75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>
          <a:off x="2971800" y="15106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172" name="Straight Arrow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114300</xdr:colOff>
      <xdr:row>79</xdr:row>
      <xdr:rowOff>241300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>
          <a:off x="2971800" y="1615440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174" name="Straight Arrow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117231</xdr:colOff>
      <xdr:row>81</xdr:row>
      <xdr:rowOff>0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>
          <a:off x="2971800" y="16154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176" name="Straight Arrow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114300</xdr:colOff>
      <xdr:row>85</xdr:row>
      <xdr:rowOff>241300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>
          <a:off x="2971800" y="17202150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178" name="Straight Arrow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117231</xdr:colOff>
      <xdr:row>87</xdr:row>
      <xdr:rowOff>0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>
          <a:off x="2971800" y="17202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180" name="Straight Arrow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182" name="Straight Arrow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105</xdr:row>
      <xdr:rowOff>241789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>
          <a:off x="2971800" y="209645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184" name="Straight Arrow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114300</xdr:colOff>
      <xdr:row>110</xdr:row>
      <xdr:rowOff>241300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>
          <a:off x="2971800" y="22012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186" name="Straight Arrow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114300</xdr:colOff>
      <xdr:row>116</xdr:row>
      <xdr:rowOff>241300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2971800" y="230600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188" name="Straight Arrow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189" name="Straight Arrow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191" name="Straight Arrow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193" name="Straight Arrow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114300</xdr:colOff>
      <xdr:row>122</xdr:row>
      <xdr:rowOff>241300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>
          <a:off x="2971800" y="24107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195" name="Straight Arrow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197" name="Straight Arrow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114300</xdr:colOff>
      <xdr:row>128</xdr:row>
      <xdr:rowOff>241300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>
          <a:off x="2971800" y="25155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199" name="Straight Arrow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01" name="Straight Arrow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114300</xdr:colOff>
      <xdr:row>134</xdr:row>
      <xdr:rowOff>241300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>
          <a:off x="2971800" y="26203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03" name="Straight Arrow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139700</xdr:rowOff>
    </xdr:from>
    <xdr:to>
      <xdr:col>5</xdr:col>
      <xdr:colOff>14653</xdr:colOff>
      <xdr:row>23</xdr:row>
      <xdr:rowOff>146539</xdr:rowOff>
    </xdr:to>
    <xdr:cxnSp macro="">
      <xdr:nvCxnSpPr>
        <xdr:cNvPr id="205" name="Straight Arrow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>
          <a:off x="2971800" y="52451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23</xdr:row>
      <xdr:rowOff>133350</xdr:rowOff>
    </xdr:from>
    <xdr:to>
      <xdr:col>4</xdr:col>
      <xdr:colOff>117231</xdr:colOff>
      <xdr:row>26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>
          <a:off x="2971800" y="52387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139700</xdr:rowOff>
    </xdr:from>
    <xdr:to>
      <xdr:col>5</xdr:col>
      <xdr:colOff>14653</xdr:colOff>
      <xdr:row>29</xdr:row>
      <xdr:rowOff>146539</xdr:rowOff>
    </xdr:to>
    <xdr:cxnSp macro="">
      <xdr:nvCxnSpPr>
        <xdr:cNvPr id="207" name="Straight Arrow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>
          <a:off x="2971800" y="6540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29</xdr:row>
      <xdr:rowOff>133350</xdr:rowOff>
    </xdr:from>
    <xdr:to>
      <xdr:col>4</xdr:col>
      <xdr:colOff>117231</xdr:colOff>
      <xdr:row>32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>
          <a:off x="2971800" y="653415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139700</xdr:rowOff>
    </xdr:from>
    <xdr:to>
      <xdr:col>5</xdr:col>
      <xdr:colOff>14653</xdr:colOff>
      <xdr:row>35</xdr:row>
      <xdr:rowOff>146539</xdr:rowOff>
    </xdr:to>
    <xdr:cxnSp macro="">
      <xdr:nvCxnSpPr>
        <xdr:cNvPr id="209" name="Straight Arrow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>
          <a:off x="2971800" y="78168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35</xdr:row>
      <xdr:rowOff>133350</xdr:rowOff>
    </xdr:from>
    <xdr:to>
      <xdr:col>4</xdr:col>
      <xdr:colOff>117231</xdr:colOff>
      <xdr:row>38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>
          <a:off x="2971800" y="7810500"/>
          <a:ext cx="2931" cy="609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139700</xdr:rowOff>
    </xdr:from>
    <xdr:to>
      <xdr:col>5</xdr:col>
      <xdr:colOff>14653</xdr:colOff>
      <xdr:row>48</xdr:row>
      <xdr:rowOff>146539</xdr:rowOff>
    </xdr:to>
    <xdr:cxnSp macro="">
      <xdr:nvCxnSpPr>
        <xdr:cNvPr id="211" name="Straight Arrow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>
          <a:off x="2971800" y="10922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48</xdr:row>
      <xdr:rowOff>133350</xdr:rowOff>
    </xdr:from>
    <xdr:to>
      <xdr:col>4</xdr:col>
      <xdr:colOff>117231</xdr:colOff>
      <xdr:row>51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>
          <a:off x="2971800" y="10915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139700</xdr:rowOff>
    </xdr:from>
    <xdr:to>
      <xdr:col>5</xdr:col>
      <xdr:colOff>14653</xdr:colOff>
      <xdr:row>54</xdr:row>
      <xdr:rowOff>146539</xdr:rowOff>
    </xdr:to>
    <xdr:cxnSp macro="">
      <xdr:nvCxnSpPr>
        <xdr:cNvPr id="213" name="Straight Arrow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>
          <a:off x="2971800" y="11969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54</xdr:row>
      <xdr:rowOff>133350</xdr:rowOff>
    </xdr:from>
    <xdr:to>
      <xdr:col>4</xdr:col>
      <xdr:colOff>117231</xdr:colOff>
      <xdr:row>57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2971800" y="11963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139700</xdr:rowOff>
    </xdr:from>
    <xdr:to>
      <xdr:col>5</xdr:col>
      <xdr:colOff>14653</xdr:colOff>
      <xdr:row>60</xdr:row>
      <xdr:rowOff>146539</xdr:rowOff>
    </xdr:to>
    <xdr:cxnSp macro="">
      <xdr:nvCxnSpPr>
        <xdr:cNvPr id="215" name="Straight Arrow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2971800" y="13017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60</xdr:row>
      <xdr:rowOff>133350</xdr:rowOff>
    </xdr:from>
    <xdr:to>
      <xdr:col>4</xdr:col>
      <xdr:colOff>117231</xdr:colOff>
      <xdr:row>63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2971800" y="13011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139700</xdr:rowOff>
    </xdr:from>
    <xdr:to>
      <xdr:col>5</xdr:col>
      <xdr:colOff>14653</xdr:colOff>
      <xdr:row>66</xdr:row>
      <xdr:rowOff>146539</xdr:rowOff>
    </xdr:to>
    <xdr:cxnSp macro="">
      <xdr:nvCxnSpPr>
        <xdr:cNvPr id="217" name="Straight Arrow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2971800" y="140652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66</xdr:row>
      <xdr:rowOff>133350</xdr:rowOff>
    </xdr:from>
    <xdr:to>
      <xdr:col>4</xdr:col>
      <xdr:colOff>117231</xdr:colOff>
      <xdr:row>69</xdr:row>
      <xdr:rowOff>0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800-0000DA000000}"/>
            </a:ext>
          </a:extLst>
        </xdr:cNvPr>
        <xdr:cNvCxnSpPr/>
      </xdr:nvCxnSpPr>
      <xdr:spPr>
        <a:xfrm>
          <a:off x="2971800" y="140589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139700</xdr:rowOff>
    </xdr:from>
    <xdr:to>
      <xdr:col>5</xdr:col>
      <xdr:colOff>14653</xdr:colOff>
      <xdr:row>72</xdr:row>
      <xdr:rowOff>146539</xdr:rowOff>
    </xdr:to>
    <xdr:cxnSp macro="">
      <xdr:nvCxnSpPr>
        <xdr:cNvPr id="219" name="Straight Arrow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>
          <a:off x="2971800" y="151130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72</xdr:row>
      <xdr:rowOff>133350</xdr:rowOff>
    </xdr:from>
    <xdr:to>
      <xdr:col>4</xdr:col>
      <xdr:colOff>117231</xdr:colOff>
      <xdr:row>75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>
          <a:off x="2971800" y="151066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139700</xdr:rowOff>
    </xdr:from>
    <xdr:to>
      <xdr:col>5</xdr:col>
      <xdr:colOff>14653</xdr:colOff>
      <xdr:row>78</xdr:row>
      <xdr:rowOff>146539</xdr:rowOff>
    </xdr:to>
    <xdr:cxnSp macro="">
      <xdr:nvCxnSpPr>
        <xdr:cNvPr id="221" name="Straight Arrow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>
          <a:off x="2971800" y="1616075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78</xdr:row>
      <xdr:rowOff>133350</xdr:rowOff>
    </xdr:from>
    <xdr:to>
      <xdr:col>4</xdr:col>
      <xdr:colOff>117231</xdr:colOff>
      <xdr:row>81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>
          <a:off x="2971800" y="1615440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139700</xdr:rowOff>
    </xdr:from>
    <xdr:to>
      <xdr:col>5</xdr:col>
      <xdr:colOff>14653</xdr:colOff>
      <xdr:row>84</xdr:row>
      <xdr:rowOff>146539</xdr:rowOff>
    </xdr:to>
    <xdr:cxnSp macro="">
      <xdr:nvCxnSpPr>
        <xdr:cNvPr id="223" name="Straight Arrow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>
          <a:off x="2971800" y="17208500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84</xdr:row>
      <xdr:rowOff>133350</xdr:rowOff>
    </xdr:from>
    <xdr:to>
      <xdr:col>4</xdr:col>
      <xdr:colOff>117231</xdr:colOff>
      <xdr:row>87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>
          <a:off x="2971800" y="17202150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5" name="Straight Arrow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114300</xdr:colOff>
      <xdr:row>98</xdr:row>
      <xdr:rowOff>241300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>
          <a:off x="2971800" y="19916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7" name="Straight Arrow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139700</xdr:rowOff>
    </xdr:from>
    <xdr:to>
      <xdr:col>5</xdr:col>
      <xdr:colOff>14653</xdr:colOff>
      <xdr:row>97</xdr:row>
      <xdr:rowOff>146539</xdr:rowOff>
    </xdr:to>
    <xdr:cxnSp macro="">
      <xdr:nvCxnSpPr>
        <xdr:cNvPr id="229" name="Straight Arrow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>
          <a:off x="2971800" y="19923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97</xdr:row>
      <xdr:rowOff>133350</xdr:rowOff>
    </xdr:from>
    <xdr:to>
      <xdr:col>4</xdr:col>
      <xdr:colOff>117231</xdr:colOff>
      <xdr:row>100</xdr:row>
      <xdr:rowOff>0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>
          <a:off x="2971800" y="19916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1" name="Straight Arrow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114300</xdr:colOff>
      <xdr:row>104</xdr:row>
      <xdr:rowOff>241300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>
          <a:off x="2971800" y="20964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3" name="Straight Arrow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106</xdr:row>
      <xdr:rowOff>0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>
          <a:off x="2971800" y="20964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139700</xdr:rowOff>
    </xdr:from>
    <xdr:to>
      <xdr:col>5</xdr:col>
      <xdr:colOff>14653</xdr:colOff>
      <xdr:row>103</xdr:row>
      <xdr:rowOff>146539</xdr:rowOff>
    </xdr:to>
    <xdr:cxnSp macro="">
      <xdr:nvCxnSpPr>
        <xdr:cNvPr id="235" name="Straight Arrow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>
          <a:off x="2971800" y="20970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103</xdr:row>
      <xdr:rowOff>133350</xdr:rowOff>
    </xdr:from>
    <xdr:to>
      <xdr:col>4</xdr:col>
      <xdr:colOff>117231</xdr:colOff>
      <xdr:row>106</xdr:row>
      <xdr:rowOff>0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>
          <a:off x="2971800" y="20964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37" name="Straight Arrow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111</xdr:row>
      <xdr:rowOff>241789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>
          <a:off x="2971800" y="220122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39" name="Straight Arrow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0" name="Straight Arrow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114300</xdr:colOff>
      <xdr:row>110</xdr:row>
      <xdr:rowOff>241300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>
          <a:off x="2971800" y="22012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2" name="Straight Arrow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139700</xdr:rowOff>
    </xdr:from>
    <xdr:to>
      <xdr:col>5</xdr:col>
      <xdr:colOff>14653</xdr:colOff>
      <xdr:row>109</xdr:row>
      <xdr:rowOff>146539</xdr:rowOff>
    </xdr:to>
    <xdr:cxnSp macro="">
      <xdr:nvCxnSpPr>
        <xdr:cNvPr id="244" name="Straight Arrow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>
          <a:off x="2971800" y="22018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109</xdr:row>
      <xdr:rowOff>133350</xdr:rowOff>
    </xdr:from>
    <xdr:to>
      <xdr:col>4</xdr:col>
      <xdr:colOff>117231</xdr:colOff>
      <xdr:row>112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>
          <a:off x="2971800" y="22012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6" name="Straight Arrow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117</xdr:row>
      <xdr:rowOff>241789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>
          <a:off x="2971800" y="230600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8" name="Straight Arrow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49" name="Straight Arrow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114300</xdr:colOff>
      <xdr:row>116</xdr:row>
      <xdr:rowOff>241300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>
          <a:off x="2971800" y="230600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51" name="Straight Arrow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139700</xdr:rowOff>
    </xdr:from>
    <xdr:to>
      <xdr:col>5</xdr:col>
      <xdr:colOff>14653</xdr:colOff>
      <xdr:row>115</xdr:row>
      <xdr:rowOff>146539</xdr:rowOff>
    </xdr:to>
    <xdr:cxnSp macro="">
      <xdr:nvCxnSpPr>
        <xdr:cNvPr id="253" name="Straight Arrow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>
          <a:off x="2971800" y="230663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115</xdr:row>
      <xdr:rowOff>133350</xdr:rowOff>
    </xdr:from>
    <xdr:to>
      <xdr:col>4</xdr:col>
      <xdr:colOff>117231</xdr:colOff>
      <xdr:row>118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>
          <a:off x="2971800" y="230600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5" name="Straight Arrow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123</xdr:row>
      <xdr:rowOff>241789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>
          <a:off x="2971800" y="241077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7" name="Straight Arrow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58" name="Straight Arrow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114300</xdr:colOff>
      <xdr:row>122</xdr:row>
      <xdr:rowOff>241300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>
          <a:off x="2971800" y="241077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60" name="Straight Arrow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139700</xdr:rowOff>
    </xdr:from>
    <xdr:to>
      <xdr:col>5</xdr:col>
      <xdr:colOff>14653</xdr:colOff>
      <xdr:row>121</xdr:row>
      <xdr:rowOff>146539</xdr:rowOff>
    </xdr:to>
    <xdr:cxnSp macro="">
      <xdr:nvCxnSpPr>
        <xdr:cNvPr id="262" name="Straight Arrow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>
          <a:off x="2971800" y="241141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121</xdr:row>
      <xdr:rowOff>133350</xdr:rowOff>
    </xdr:from>
    <xdr:to>
      <xdr:col>4</xdr:col>
      <xdr:colOff>117231</xdr:colOff>
      <xdr:row>124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>
          <a:off x="2971800" y="241077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4" name="Straight Arrow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129</xdr:row>
      <xdr:rowOff>241789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>
          <a:off x="2971800" y="2515552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6" name="Straight Arrow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7" name="Straight Arrow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114300</xdr:colOff>
      <xdr:row>128</xdr:row>
      <xdr:rowOff>241300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>
          <a:off x="2971800" y="2515552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69" name="Straight Arrow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139700</xdr:rowOff>
    </xdr:from>
    <xdr:to>
      <xdr:col>5</xdr:col>
      <xdr:colOff>14653</xdr:colOff>
      <xdr:row>127</xdr:row>
      <xdr:rowOff>146539</xdr:rowOff>
    </xdr:to>
    <xdr:cxnSp macro="">
      <xdr:nvCxnSpPr>
        <xdr:cNvPr id="271" name="Straight Arrow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>
          <a:off x="2971800" y="2516187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127</xdr:row>
      <xdr:rowOff>133350</xdr:rowOff>
    </xdr:from>
    <xdr:to>
      <xdr:col>4</xdr:col>
      <xdr:colOff>117231</xdr:colOff>
      <xdr:row>130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>
          <a:off x="2971800" y="2515552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3" name="Straight Arrow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135</xdr:row>
      <xdr:rowOff>241789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>
          <a:off x="2971800" y="26203275"/>
          <a:ext cx="2931" cy="470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5" name="Straight Arrow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6" name="Straight Arrow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114300</xdr:colOff>
      <xdr:row>134</xdr:row>
      <xdr:rowOff>241300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>
          <a:off x="2971800" y="26203275"/>
          <a:ext cx="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78" name="Straight Arrow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139700</xdr:rowOff>
    </xdr:from>
    <xdr:to>
      <xdr:col>5</xdr:col>
      <xdr:colOff>14653</xdr:colOff>
      <xdr:row>133</xdr:row>
      <xdr:rowOff>146539</xdr:rowOff>
    </xdr:to>
    <xdr:cxnSp macro="">
      <xdr:nvCxnSpPr>
        <xdr:cNvPr id="280" name="Straight Arrow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>
          <a:off x="2971800" y="26209625"/>
          <a:ext cx="167053" cy="6839"/>
        </a:xfrm>
        <a:prstGeom prst="straightConnector1">
          <a:avLst/>
        </a:prstGeom>
        <a:ln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133</xdr:row>
      <xdr:rowOff>133350</xdr:rowOff>
    </xdr:from>
    <xdr:to>
      <xdr:col>4</xdr:col>
      <xdr:colOff>117231</xdr:colOff>
      <xdr:row>136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>
          <a:off x="2971800" y="26203275"/>
          <a:ext cx="2931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workbookViewId="0">
      <selection activeCell="B14" sqref="B14:K14"/>
    </sheetView>
  </sheetViews>
  <sheetFormatPr defaultRowHeight="15" x14ac:dyDescent="0.25"/>
  <cols>
    <col min="1" max="1" width="40.5703125" customWidth="1"/>
    <col min="2" max="11" width="12.7109375" customWidth="1"/>
  </cols>
  <sheetData>
    <row r="1" spans="1:11" ht="18.75" x14ac:dyDescent="0.3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2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1" x14ac:dyDescent="0.25">
      <c r="A4" s="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x14ac:dyDescent="0.25">
      <c r="A5" s="2" t="s">
        <v>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</row>
    <row r="6" spans="1:11" x14ac:dyDescent="0.25">
      <c r="A6" s="2" t="s">
        <v>4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</row>
    <row r="7" spans="1:11" x14ac:dyDescent="0.25">
      <c r="A7" s="2" t="s">
        <v>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</row>
    <row r="8" spans="1:11" x14ac:dyDescent="0.25">
      <c r="A8" s="2" t="s">
        <v>6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</row>
    <row r="9" spans="1:11" x14ac:dyDescent="0.25">
      <c r="A9" s="2" t="s">
        <v>7</v>
      </c>
      <c r="B9" s="174"/>
      <c r="C9" s="172"/>
      <c r="D9" s="172"/>
      <c r="E9" s="172"/>
      <c r="F9" s="172"/>
      <c r="G9" s="172"/>
      <c r="H9" s="172"/>
      <c r="I9" s="172"/>
      <c r="J9" s="172"/>
      <c r="K9" s="172"/>
    </row>
    <row r="10" spans="1:1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7"/>
      <c r="K10" s="178"/>
    </row>
    <row r="11" spans="1:11" x14ac:dyDescent="0.25">
      <c r="A11" s="2" t="s">
        <v>8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1" x14ac:dyDescent="0.25">
      <c r="A12" s="2" t="s">
        <v>2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</row>
    <row r="13" spans="1:11" x14ac:dyDescent="0.25">
      <c r="A13" s="2" t="s">
        <v>3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</row>
    <row r="14" spans="1:11" x14ac:dyDescent="0.25">
      <c r="A14" s="2" t="s">
        <v>4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</row>
    <row r="15" spans="1:11" x14ac:dyDescent="0.25">
      <c r="A15" s="2" t="s">
        <v>5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</row>
    <row r="16" spans="1:11" x14ac:dyDescent="0.25">
      <c r="A16" s="2" t="s">
        <v>6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</row>
    <row r="17" spans="1:11" x14ac:dyDescent="0.25">
      <c r="A17" s="2" t="s">
        <v>7</v>
      </c>
      <c r="B17" s="174"/>
      <c r="C17" s="172"/>
      <c r="D17" s="172"/>
      <c r="E17" s="172"/>
      <c r="F17" s="172"/>
      <c r="G17" s="172"/>
      <c r="H17" s="172"/>
      <c r="I17" s="172"/>
      <c r="J17" s="172"/>
      <c r="K17" s="172"/>
    </row>
    <row r="18" spans="1:11" x14ac:dyDescent="0.25">
      <c r="A18" s="3"/>
      <c r="B18" s="175"/>
      <c r="C18" s="175"/>
      <c r="D18" s="175"/>
      <c r="E18" s="175"/>
      <c r="F18" s="175"/>
      <c r="G18" s="175"/>
      <c r="H18" s="175"/>
      <c r="I18" s="175"/>
      <c r="J18" s="175"/>
      <c r="K18" s="175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5" t="s">
        <v>9</v>
      </c>
      <c r="B20" s="6" t="s">
        <v>10</v>
      </c>
      <c r="C20" s="6" t="s">
        <v>11</v>
      </c>
      <c r="D20" s="6" t="s">
        <v>12</v>
      </c>
      <c r="E20" s="6" t="s">
        <v>13</v>
      </c>
      <c r="F20" s="6" t="s">
        <v>14</v>
      </c>
      <c r="G20" s="6" t="s">
        <v>15</v>
      </c>
      <c r="H20" s="6" t="s">
        <v>16</v>
      </c>
      <c r="I20" s="6" t="s">
        <v>17</v>
      </c>
      <c r="J20" s="6" t="s">
        <v>18</v>
      </c>
      <c r="K20" s="6" t="s">
        <v>19</v>
      </c>
    </row>
    <row r="21" spans="1:11" x14ac:dyDescent="0.25">
      <c r="A21" s="7" t="s">
        <v>20</v>
      </c>
      <c r="B21" s="8"/>
      <c r="C21" s="8"/>
      <c r="D21" s="8"/>
      <c r="E21" s="8"/>
      <c r="F21" s="8"/>
      <c r="G21" s="8"/>
      <c r="H21" s="9"/>
      <c r="I21" s="8"/>
      <c r="J21" s="8"/>
      <c r="K21" s="10">
        <f>I21-D21</f>
        <v>0</v>
      </c>
    </row>
    <row r="22" spans="1:11" x14ac:dyDescent="0.25">
      <c r="A22" s="7" t="s">
        <v>21</v>
      </c>
      <c r="B22" s="11"/>
      <c r="C22" s="8"/>
      <c r="D22" s="8"/>
      <c r="E22" s="12">
        <f>D22-C22</f>
        <v>0</v>
      </c>
      <c r="F22" s="8"/>
      <c r="G22" s="8"/>
      <c r="H22" s="10">
        <f>G22-D22</f>
        <v>0</v>
      </c>
      <c r="I22" s="11"/>
      <c r="J22" s="8"/>
      <c r="K22" s="10">
        <f t="shared" ref="K22:K31" si="0">I22-D22</f>
        <v>0</v>
      </c>
    </row>
    <row r="23" spans="1:11" x14ac:dyDescent="0.25">
      <c r="A23" s="13" t="s">
        <v>22</v>
      </c>
      <c r="B23" s="11"/>
      <c r="C23" s="8"/>
      <c r="D23" s="8"/>
      <c r="E23" s="12">
        <f t="shared" ref="E23:E31" si="1">D23-C23</f>
        <v>0</v>
      </c>
      <c r="F23" s="8"/>
      <c r="G23" s="8"/>
      <c r="H23" s="10">
        <f t="shared" ref="H23:H31" si="2">G23-D23</f>
        <v>0</v>
      </c>
      <c r="I23" s="11"/>
      <c r="J23" s="14"/>
      <c r="K23" s="10">
        <f t="shared" si="0"/>
        <v>0</v>
      </c>
    </row>
    <row r="24" spans="1:11" x14ac:dyDescent="0.25">
      <c r="A24" s="13" t="s">
        <v>23</v>
      </c>
      <c r="B24" s="11"/>
      <c r="C24" s="8"/>
      <c r="D24" s="8"/>
      <c r="E24" s="12">
        <f t="shared" si="1"/>
        <v>0</v>
      </c>
      <c r="F24" s="8"/>
      <c r="G24" s="8"/>
      <c r="H24" s="10">
        <f t="shared" si="2"/>
        <v>0</v>
      </c>
      <c r="I24" s="11"/>
      <c r="J24" s="14"/>
      <c r="K24" s="10">
        <f t="shared" si="0"/>
        <v>0</v>
      </c>
    </row>
    <row r="25" spans="1:11" x14ac:dyDescent="0.25">
      <c r="A25" s="13" t="s">
        <v>24</v>
      </c>
      <c r="B25" s="11"/>
      <c r="C25" s="8"/>
      <c r="D25" s="8"/>
      <c r="E25" s="12">
        <f t="shared" si="1"/>
        <v>0</v>
      </c>
      <c r="F25" s="8"/>
      <c r="G25" s="8"/>
      <c r="H25" s="10">
        <f t="shared" si="2"/>
        <v>0</v>
      </c>
      <c r="I25" s="11"/>
      <c r="J25" s="14"/>
      <c r="K25" s="10">
        <f t="shared" si="0"/>
        <v>0</v>
      </c>
    </row>
    <row r="26" spans="1:11" x14ac:dyDescent="0.25">
      <c r="A26" s="13" t="s">
        <v>25</v>
      </c>
      <c r="B26" s="11"/>
      <c r="C26" s="8"/>
      <c r="D26" s="8"/>
      <c r="E26" s="12">
        <f t="shared" si="1"/>
        <v>0</v>
      </c>
      <c r="F26" s="8"/>
      <c r="G26" s="8"/>
      <c r="H26" s="10">
        <f t="shared" si="2"/>
        <v>0</v>
      </c>
      <c r="I26" s="11"/>
      <c r="J26" s="14"/>
      <c r="K26" s="10">
        <f t="shared" si="0"/>
        <v>0</v>
      </c>
    </row>
    <row r="27" spans="1:11" x14ac:dyDescent="0.25">
      <c r="A27" s="7" t="s">
        <v>26</v>
      </c>
      <c r="B27" s="11"/>
      <c r="C27" s="9"/>
      <c r="D27" s="9"/>
      <c r="E27" s="12">
        <f t="shared" si="1"/>
        <v>0</v>
      </c>
      <c r="F27" s="9"/>
      <c r="G27" s="9"/>
      <c r="H27" s="10">
        <f t="shared" si="2"/>
        <v>0</v>
      </c>
      <c r="I27" s="11"/>
      <c r="J27" s="15"/>
      <c r="K27" s="10">
        <f t="shared" si="0"/>
        <v>0</v>
      </c>
    </row>
    <row r="28" spans="1:11" x14ac:dyDescent="0.25">
      <c r="A28" s="7" t="s">
        <v>27</v>
      </c>
      <c r="B28" s="11"/>
      <c r="C28" s="9"/>
      <c r="D28" s="9"/>
      <c r="E28" s="12">
        <f t="shared" si="1"/>
        <v>0</v>
      </c>
      <c r="F28" s="9"/>
      <c r="G28" s="9"/>
      <c r="H28" s="10">
        <f t="shared" si="2"/>
        <v>0</v>
      </c>
      <c r="I28" s="11"/>
      <c r="J28" s="15"/>
      <c r="K28" s="10">
        <f t="shared" si="0"/>
        <v>0</v>
      </c>
    </row>
    <row r="29" spans="1:11" x14ac:dyDescent="0.25">
      <c r="A29" s="7" t="s">
        <v>28</v>
      </c>
      <c r="B29" s="11"/>
      <c r="C29" s="9"/>
      <c r="D29" s="9"/>
      <c r="E29" s="12">
        <f t="shared" si="1"/>
        <v>0</v>
      </c>
      <c r="F29" s="9"/>
      <c r="G29" s="9"/>
      <c r="H29" s="10">
        <f t="shared" si="2"/>
        <v>0</v>
      </c>
      <c r="I29" s="11"/>
      <c r="J29" s="15"/>
      <c r="K29" s="10">
        <f t="shared" si="0"/>
        <v>0</v>
      </c>
    </row>
    <row r="30" spans="1:11" x14ac:dyDescent="0.25">
      <c r="A30" s="7" t="s">
        <v>29</v>
      </c>
      <c r="B30" s="11"/>
      <c r="C30" s="9"/>
      <c r="D30" s="9"/>
      <c r="E30" s="12">
        <f t="shared" si="1"/>
        <v>0</v>
      </c>
      <c r="F30" s="9"/>
      <c r="G30" s="9"/>
      <c r="H30" s="10">
        <f t="shared" si="2"/>
        <v>0</v>
      </c>
      <c r="I30" s="11"/>
      <c r="J30" s="15"/>
      <c r="K30" s="10">
        <f t="shared" si="0"/>
        <v>0</v>
      </c>
    </row>
    <row r="31" spans="1:11" x14ac:dyDescent="0.25">
      <c r="A31" s="7" t="s">
        <v>30</v>
      </c>
      <c r="B31" s="11"/>
      <c r="C31" s="9"/>
      <c r="D31" s="9"/>
      <c r="E31" s="12">
        <f t="shared" si="1"/>
        <v>0</v>
      </c>
      <c r="F31" s="9"/>
      <c r="G31" s="9"/>
      <c r="H31" s="10">
        <f t="shared" si="2"/>
        <v>0</v>
      </c>
      <c r="I31" s="11"/>
      <c r="J31" s="15"/>
      <c r="K31" s="10">
        <f t="shared" si="0"/>
        <v>0</v>
      </c>
    </row>
  </sheetData>
  <mergeCells count="17">
    <mergeCell ref="B13:K13"/>
    <mergeCell ref="A1:K1"/>
    <mergeCell ref="B3:K3"/>
    <mergeCell ref="B4:K4"/>
    <mergeCell ref="B5:K5"/>
    <mergeCell ref="B6:K6"/>
    <mergeCell ref="B7:K7"/>
    <mergeCell ref="B8:K8"/>
    <mergeCell ref="B9:K9"/>
    <mergeCell ref="A10:K10"/>
    <mergeCell ref="B11:K11"/>
    <mergeCell ref="B12:K12"/>
    <mergeCell ref="B14:K14"/>
    <mergeCell ref="B15:K15"/>
    <mergeCell ref="B16:K16"/>
    <mergeCell ref="B17:K17"/>
    <mergeCell ref="B18:K18"/>
  </mergeCells>
  <pageMargins left="0.7" right="0.7" top="0.75" bottom="0.75" header="0.3" footer="0.3"/>
  <pageSetup scale="7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workbookViewId="0">
      <selection activeCell="C7" sqref="C7:H7"/>
    </sheetView>
  </sheetViews>
  <sheetFormatPr defaultRowHeight="15" x14ac:dyDescent="0.25"/>
  <cols>
    <col min="1" max="1" width="42" customWidth="1"/>
    <col min="2" max="2" width="45.7109375" customWidth="1"/>
    <col min="3" max="12" width="7.7109375" customWidth="1"/>
  </cols>
  <sheetData>
    <row r="1" spans="1:13" ht="18.75" x14ac:dyDescent="0.3">
      <c r="A1" s="212" t="s">
        <v>31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4"/>
    </row>
    <row r="2" spans="1:13" ht="19.5" thickBot="1" x14ac:dyDescent="0.35">
      <c r="A2" s="215" t="s">
        <v>32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7"/>
    </row>
    <row r="3" spans="1:13" ht="25.5" thickBot="1" x14ac:dyDescent="0.35">
      <c r="A3" s="16"/>
      <c r="B3" s="17" t="s">
        <v>33</v>
      </c>
      <c r="C3" s="18"/>
      <c r="D3" s="218" t="s">
        <v>34</v>
      </c>
      <c r="E3" s="218"/>
      <c r="F3" s="19"/>
      <c r="G3" s="218" t="s">
        <v>35</v>
      </c>
      <c r="H3" s="218"/>
      <c r="I3" s="20"/>
      <c r="J3" s="218" t="s">
        <v>36</v>
      </c>
      <c r="K3" s="218"/>
      <c r="L3" s="218"/>
      <c r="M3" s="21" t="s">
        <v>37</v>
      </c>
    </row>
    <row r="4" spans="1:13" ht="25.5" thickBot="1" x14ac:dyDescent="0.35">
      <c r="A4" s="16"/>
      <c r="B4" s="22" t="s">
        <v>38</v>
      </c>
      <c r="C4" s="23"/>
      <c r="D4" s="24" t="s">
        <v>39</v>
      </c>
      <c r="E4" s="25"/>
      <c r="F4" s="26" t="s">
        <v>40</v>
      </c>
      <c r="G4" s="23"/>
      <c r="H4" s="27" t="s">
        <v>41</v>
      </c>
      <c r="I4" s="25"/>
      <c r="J4" s="26" t="s">
        <v>42</v>
      </c>
      <c r="K4" s="23"/>
      <c r="L4" s="27" t="s">
        <v>43</v>
      </c>
      <c r="M4" s="28"/>
    </row>
    <row r="5" spans="1:13" x14ac:dyDescent="0.25">
      <c r="A5" s="29" t="s">
        <v>44</v>
      </c>
      <c r="B5" s="30">
        <f>'Program Information Sheet'!B11:K11</f>
        <v>0</v>
      </c>
      <c r="C5" s="219" t="s">
        <v>45</v>
      </c>
      <c r="D5" s="220"/>
      <c r="E5" s="220"/>
      <c r="F5" s="220"/>
      <c r="G5" s="220"/>
      <c r="H5" s="220"/>
      <c r="I5" s="221"/>
      <c r="J5" s="222"/>
      <c r="K5" s="222"/>
      <c r="L5" s="222"/>
      <c r="M5" s="223"/>
    </row>
    <row r="6" spans="1:13" x14ac:dyDescent="0.25">
      <c r="A6" s="31" t="s">
        <v>46</v>
      </c>
      <c r="B6" s="32">
        <f>'Program Information Sheet'!B12:K12</f>
        <v>0</v>
      </c>
      <c r="C6" s="207" t="s">
        <v>47</v>
      </c>
      <c r="D6" s="208"/>
      <c r="E6" s="208"/>
      <c r="F6" s="208"/>
      <c r="G6" s="208"/>
      <c r="H6" s="208"/>
      <c r="I6" s="209"/>
      <c r="J6" s="209"/>
      <c r="K6" s="209"/>
      <c r="L6" s="209"/>
      <c r="M6" s="210"/>
    </row>
    <row r="7" spans="1:13" x14ac:dyDescent="0.25">
      <c r="A7" s="31" t="s">
        <v>48</v>
      </c>
      <c r="B7" s="32">
        <f>'Program Information Sheet'!B13:K13</f>
        <v>0</v>
      </c>
      <c r="C7" s="190" t="s">
        <v>49</v>
      </c>
      <c r="D7" s="191"/>
      <c r="E7" s="191"/>
      <c r="F7" s="191"/>
      <c r="G7" s="191"/>
      <c r="H7" s="192"/>
      <c r="I7" s="211"/>
      <c r="J7" s="196"/>
      <c r="K7" s="196"/>
      <c r="L7" s="196"/>
      <c r="M7" s="197"/>
    </row>
    <row r="8" spans="1:13" x14ac:dyDescent="0.25">
      <c r="A8" s="31" t="s">
        <v>50</v>
      </c>
      <c r="B8" s="32">
        <f>'Program Information Sheet'!B14:K14</f>
        <v>0</v>
      </c>
      <c r="C8" s="190" t="s">
        <v>51</v>
      </c>
      <c r="D8" s="191"/>
      <c r="E8" s="191"/>
      <c r="F8" s="191"/>
      <c r="G8" s="191"/>
      <c r="H8" s="192"/>
      <c r="I8" s="211"/>
      <c r="J8" s="196"/>
      <c r="K8" s="196"/>
      <c r="L8" s="196"/>
      <c r="M8" s="197"/>
    </row>
    <row r="9" spans="1:13" x14ac:dyDescent="0.25">
      <c r="A9" s="31" t="s">
        <v>5</v>
      </c>
      <c r="B9" s="33"/>
      <c r="C9" s="190" t="s">
        <v>52</v>
      </c>
      <c r="D9" s="191"/>
      <c r="E9" s="191"/>
      <c r="F9" s="191"/>
      <c r="G9" s="191"/>
      <c r="H9" s="192"/>
      <c r="I9" s="204"/>
      <c r="J9" s="205"/>
      <c r="K9" s="205"/>
      <c r="L9" s="205"/>
      <c r="M9" s="206"/>
    </row>
    <row r="10" spans="1:13" x14ac:dyDescent="0.25">
      <c r="A10" s="31" t="s">
        <v>6</v>
      </c>
      <c r="B10" s="171">
        <f>'Program Information Sheet'!B15:K15</f>
        <v>0</v>
      </c>
      <c r="C10" s="190" t="s">
        <v>53</v>
      </c>
      <c r="D10" s="191"/>
      <c r="E10" s="191"/>
      <c r="F10" s="191"/>
      <c r="G10" s="191"/>
      <c r="H10" s="192"/>
      <c r="I10" s="193"/>
      <c r="J10" s="194"/>
      <c r="K10" s="194"/>
      <c r="L10" s="194"/>
      <c r="M10" s="195"/>
    </row>
    <row r="11" spans="1:13" x14ac:dyDescent="0.25">
      <c r="A11" s="31" t="s">
        <v>7</v>
      </c>
      <c r="B11" s="32">
        <f>'Program Information Sheet'!B16:K16</f>
        <v>0</v>
      </c>
      <c r="C11" s="190" t="s">
        <v>54</v>
      </c>
      <c r="D11" s="191"/>
      <c r="E11" s="191"/>
      <c r="F11" s="191"/>
      <c r="G11" s="191"/>
      <c r="H11" s="192"/>
      <c r="I11" s="193"/>
      <c r="J11" s="194"/>
      <c r="K11" s="194"/>
      <c r="L11" s="194"/>
      <c r="M11" s="195"/>
    </row>
    <row r="12" spans="1:13" x14ac:dyDescent="0.25">
      <c r="A12" s="31"/>
      <c r="B12" s="32"/>
      <c r="C12" s="190" t="s">
        <v>55</v>
      </c>
      <c r="D12" s="191"/>
      <c r="E12" s="191"/>
      <c r="F12" s="191"/>
      <c r="G12" s="191"/>
      <c r="H12" s="192"/>
      <c r="I12" s="193"/>
      <c r="J12" s="194"/>
      <c r="K12" s="194"/>
      <c r="L12" s="194"/>
      <c r="M12" s="195"/>
    </row>
    <row r="13" spans="1:13" x14ac:dyDescent="0.25">
      <c r="A13" s="34" t="s">
        <v>56</v>
      </c>
      <c r="B13" s="32"/>
      <c r="C13" s="190" t="s">
        <v>57</v>
      </c>
      <c r="D13" s="191"/>
      <c r="E13" s="191"/>
      <c r="F13" s="191"/>
      <c r="G13" s="191"/>
      <c r="H13" s="192"/>
      <c r="I13" s="193"/>
      <c r="J13" s="196"/>
      <c r="K13" s="196"/>
      <c r="L13" s="196"/>
      <c r="M13" s="197"/>
    </row>
    <row r="14" spans="1:13" x14ac:dyDescent="0.25">
      <c r="A14" s="34"/>
      <c r="B14" s="32"/>
      <c r="C14" s="198" t="s">
        <v>58</v>
      </c>
      <c r="D14" s="199"/>
      <c r="E14" s="199"/>
      <c r="F14" s="199"/>
      <c r="G14" s="199"/>
      <c r="H14" s="200"/>
      <c r="I14" s="201"/>
      <c r="J14" s="202"/>
      <c r="K14" s="202"/>
      <c r="L14" s="202"/>
      <c r="M14" s="203"/>
    </row>
    <row r="15" spans="1:13" x14ac:dyDescent="0.25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4"/>
    </row>
    <row r="16" spans="1:13" x14ac:dyDescent="0.25">
      <c r="A16" s="185" t="s">
        <v>59</v>
      </c>
      <c r="B16" s="186"/>
      <c r="C16" s="35">
        <v>2008</v>
      </c>
      <c r="D16" s="35">
        <v>2009</v>
      </c>
      <c r="E16" s="35">
        <v>2010</v>
      </c>
      <c r="F16" s="35">
        <v>2011</v>
      </c>
      <c r="G16" s="35">
        <v>2012</v>
      </c>
      <c r="H16" s="35">
        <v>2013</v>
      </c>
      <c r="I16" s="35">
        <v>2014</v>
      </c>
      <c r="J16" s="35">
        <v>2015</v>
      </c>
      <c r="K16" s="35">
        <v>2016</v>
      </c>
      <c r="L16" s="35">
        <v>2017</v>
      </c>
      <c r="M16" s="36">
        <v>2019</v>
      </c>
    </row>
    <row r="17" spans="1:13" x14ac:dyDescent="0.25">
      <c r="A17" s="186"/>
      <c r="B17" s="18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</row>
    <row r="18" spans="1:13" x14ac:dyDescent="0.25">
      <c r="A18" s="39"/>
      <c r="B18" s="39"/>
      <c r="C18" s="40" t="s">
        <v>60</v>
      </c>
      <c r="D18" s="40" t="s">
        <v>61</v>
      </c>
      <c r="E18" s="39"/>
      <c r="F18" s="39"/>
      <c r="G18" s="39"/>
      <c r="H18" s="39"/>
      <c r="I18" s="39"/>
      <c r="J18" s="39"/>
      <c r="K18" s="39"/>
      <c r="L18" s="39"/>
      <c r="M18" s="41"/>
    </row>
    <row r="19" spans="1:13" x14ac:dyDescent="0.25">
      <c r="A19" s="187" t="s">
        <v>62</v>
      </c>
      <c r="B19" s="187"/>
      <c r="C19" s="35">
        <v>2008</v>
      </c>
      <c r="D19" s="35">
        <v>2009</v>
      </c>
      <c r="E19" s="35">
        <v>2010</v>
      </c>
      <c r="F19" s="35">
        <v>2011</v>
      </c>
      <c r="G19" s="35">
        <v>2012</v>
      </c>
      <c r="H19" s="35">
        <v>2013</v>
      </c>
      <c r="I19" s="35">
        <v>2014</v>
      </c>
      <c r="J19" s="35">
        <v>2015</v>
      </c>
      <c r="K19" s="35">
        <v>2016</v>
      </c>
      <c r="L19" s="35">
        <v>2017</v>
      </c>
      <c r="M19" s="36">
        <v>2019</v>
      </c>
    </row>
    <row r="20" spans="1:13" x14ac:dyDescent="0.25">
      <c r="A20" s="187"/>
      <c r="B20" s="18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8"/>
    </row>
    <row r="21" spans="1:13" x14ac:dyDescent="0.25">
      <c r="A21" s="39"/>
      <c r="B21" s="39"/>
      <c r="C21" s="40"/>
      <c r="D21" s="40"/>
      <c r="E21" s="39"/>
      <c r="F21" s="39"/>
      <c r="G21" s="39"/>
      <c r="H21" s="39"/>
      <c r="I21" s="39"/>
      <c r="J21" s="39"/>
      <c r="K21" s="39"/>
      <c r="L21" s="39"/>
      <c r="M21" s="41"/>
    </row>
    <row r="22" spans="1:13" x14ac:dyDescent="0.25">
      <c r="A22" s="188" t="s">
        <v>63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9"/>
    </row>
    <row r="23" spans="1:13" x14ac:dyDescent="0.25">
      <c r="A23" s="34" t="s">
        <v>64</v>
      </c>
      <c r="B23" s="180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2"/>
    </row>
    <row r="24" spans="1:13" x14ac:dyDescent="0.25">
      <c r="A24" s="34" t="s">
        <v>65</v>
      </c>
      <c r="B24" s="180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2"/>
    </row>
    <row r="25" spans="1:13" x14ac:dyDescent="0.25">
      <c r="A25" s="34" t="s">
        <v>66</v>
      </c>
      <c r="B25" s="180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2"/>
    </row>
    <row r="26" spans="1:13" x14ac:dyDescent="0.25">
      <c r="A26" s="34" t="s">
        <v>67</v>
      </c>
      <c r="B26" s="180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2"/>
    </row>
    <row r="27" spans="1:13" x14ac:dyDescent="0.25">
      <c r="A27" s="34" t="s">
        <v>68</v>
      </c>
      <c r="B27" s="180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2"/>
    </row>
    <row r="28" spans="1:13" x14ac:dyDescent="0.25">
      <c r="A28" s="34" t="s">
        <v>69</v>
      </c>
      <c r="B28" s="180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2"/>
    </row>
    <row r="29" spans="1:13" x14ac:dyDescent="0.25">
      <c r="A29" s="42" t="s">
        <v>70</v>
      </c>
      <c r="B29" s="180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2"/>
    </row>
    <row r="30" spans="1:13" x14ac:dyDescent="0.25">
      <c r="A30" s="43" t="s">
        <v>71</v>
      </c>
      <c r="B30" s="180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2"/>
    </row>
    <row r="31" spans="1:13" x14ac:dyDescent="0.25">
      <c r="A31" s="43" t="s">
        <v>72</v>
      </c>
      <c r="B31" s="180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2"/>
    </row>
    <row r="32" spans="1:13" x14ac:dyDescent="0.25">
      <c r="A32" s="43" t="s">
        <v>73</v>
      </c>
      <c r="B32" s="180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2"/>
    </row>
    <row r="33" spans="1:13" x14ac:dyDescent="0.25">
      <c r="A33" s="43" t="s">
        <v>74</v>
      </c>
      <c r="B33" s="180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2"/>
    </row>
  </sheetData>
  <mergeCells count="40">
    <mergeCell ref="C5:H5"/>
    <mergeCell ref="I5:M5"/>
    <mergeCell ref="A1:M1"/>
    <mergeCell ref="A2:M2"/>
    <mergeCell ref="D3:E3"/>
    <mergeCell ref="G3:H3"/>
    <mergeCell ref="J3:L3"/>
    <mergeCell ref="C6:H6"/>
    <mergeCell ref="I6:M6"/>
    <mergeCell ref="C7:H7"/>
    <mergeCell ref="I7:M7"/>
    <mergeCell ref="C8:H8"/>
    <mergeCell ref="I8:M8"/>
    <mergeCell ref="C9:H9"/>
    <mergeCell ref="I9:M9"/>
    <mergeCell ref="C10:H10"/>
    <mergeCell ref="I10:M10"/>
    <mergeCell ref="C11:H11"/>
    <mergeCell ref="I11:M11"/>
    <mergeCell ref="B24:M24"/>
    <mergeCell ref="C12:H12"/>
    <mergeCell ref="I12:M12"/>
    <mergeCell ref="C13:H13"/>
    <mergeCell ref="I13:M13"/>
    <mergeCell ref="C14:H14"/>
    <mergeCell ref="I14:M14"/>
    <mergeCell ref="A15:M15"/>
    <mergeCell ref="A16:B17"/>
    <mergeCell ref="A19:B20"/>
    <mergeCell ref="A22:M22"/>
    <mergeCell ref="B23:M23"/>
    <mergeCell ref="B31:M31"/>
    <mergeCell ref="B32:M32"/>
    <mergeCell ref="B33:M33"/>
    <mergeCell ref="B25:M25"/>
    <mergeCell ref="B26:M26"/>
    <mergeCell ref="B27:M27"/>
    <mergeCell ref="B28:M28"/>
    <mergeCell ref="B29:M29"/>
    <mergeCell ref="B30:M30"/>
  </mergeCells>
  <dataValidations count="3">
    <dataValidation type="list" allowBlank="1" showInputMessage="1" showErrorMessage="1" sqref="B23" xr:uid="{00000000-0002-0000-0100-000000000000}">
      <formula1>$N$11:$N$22</formula1>
    </dataValidation>
    <dataValidation type="list" allowBlank="1" showInputMessage="1" showErrorMessage="1" sqref="C17:M17 C20:M20" xr:uid="{00000000-0002-0000-0100-000001000000}">
      <formula1>$C$18:$D$18</formula1>
    </dataValidation>
    <dataValidation type="list" allowBlank="1" showInputMessage="1" showErrorMessage="1" sqref="F3 C3:C4 I3:I4 E4 G4 K4" xr:uid="{00000000-0002-0000-0100-000002000000}">
      <formula1>$M$3</formula1>
    </dataValidation>
  </dataValidations>
  <pageMargins left="0.7" right="0.7" top="0.75" bottom="0.75" header="0.3" footer="0.3"/>
  <pageSetup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1"/>
  <sheetViews>
    <sheetView zoomScaleNormal="100" workbookViewId="0">
      <selection activeCell="Z20" sqref="Z20"/>
    </sheetView>
  </sheetViews>
  <sheetFormatPr defaultRowHeight="15" x14ac:dyDescent="0.25"/>
  <sheetData>
    <row r="1" spans="1:25" ht="15.75" thickBot="1" x14ac:dyDescent="0.3"/>
    <row r="2" spans="1:25" ht="15.75" thickTop="1" x14ac:dyDescent="0.25">
      <c r="A2" s="257" t="s">
        <v>83</v>
      </c>
      <c r="B2" s="259"/>
      <c r="C2" s="259"/>
      <c r="D2" s="259"/>
      <c r="E2" s="259"/>
      <c r="F2" s="260"/>
      <c r="G2" s="263" t="s">
        <v>84</v>
      </c>
      <c r="H2" s="264"/>
      <c r="I2" s="264"/>
      <c r="J2" s="264"/>
      <c r="K2" s="264"/>
      <c r="L2" s="265"/>
      <c r="M2" s="263" t="s">
        <v>85</v>
      </c>
      <c r="N2" s="264"/>
      <c r="O2" s="264"/>
      <c r="P2" s="264"/>
      <c r="Q2" s="265"/>
      <c r="R2" s="269" t="s">
        <v>86</v>
      </c>
      <c r="S2" s="270"/>
      <c r="T2" s="270"/>
      <c r="U2" s="270"/>
      <c r="V2" s="270"/>
      <c r="W2" s="270"/>
      <c r="X2" s="270"/>
      <c r="Y2" s="271"/>
    </row>
    <row r="3" spans="1:25" ht="15.75" thickBot="1" x14ac:dyDescent="0.3">
      <c r="A3" s="258"/>
      <c r="B3" s="261"/>
      <c r="C3" s="261"/>
      <c r="D3" s="261"/>
      <c r="E3" s="261"/>
      <c r="F3" s="262"/>
      <c r="G3" s="266"/>
      <c r="H3" s="267"/>
      <c r="I3" s="267"/>
      <c r="J3" s="267"/>
      <c r="K3" s="267"/>
      <c r="L3" s="268"/>
      <c r="M3" s="266"/>
      <c r="N3" s="267"/>
      <c r="O3" s="267"/>
      <c r="P3" s="267"/>
      <c r="Q3" s="268"/>
      <c r="R3" s="272"/>
      <c r="S3" s="273"/>
      <c r="T3" s="273"/>
      <c r="U3" s="273"/>
      <c r="V3" s="273"/>
      <c r="W3" s="273"/>
      <c r="X3" s="273"/>
      <c r="Y3" s="274"/>
    </row>
    <row r="4" spans="1:25" ht="18.75" x14ac:dyDescent="0.25">
      <c r="A4" s="275" t="s">
        <v>87</v>
      </c>
      <c r="B4" s="66" t="s">
        <v>88</v>
      </c>
      <c r="C4" s="278"/>
      <c r="D4" s="278"/>
      <c r="E4" s="278"/>
      <c r="F4" s="279"/>
      <c r="G4" s="280"/>
      <c r="H4" s="281"/>
      <c r="I4" s="281"/>
      <c r="J4" s="281"/>
      <c r="K4" s="281"/>
      <c r="L4" s="282"/>
      <c r="M4" s="283"/>
      <c r="N4" s="284"/>
      <c r="O4" s="284"/>
      <c r="P4" s="284"/>
      <c r="Q4" s="285"/>
      <c r="R4" s="286"/>
      <c r="S4" s="287"/>
      <c r="T4" s="287"/>
      <c r="U4" s="287"/>
      <c r="V4" s="287"/>
      <c r="W4" s="287"/>
      <c r="X4" s="287"/>
      <c r="Y4" s="288"/>
    </row>
    <row r="5" spans="1:25" ht="18.75" x14ac:dyDescent="0.25">
      <c r="A5" s="276"/>
      <c r="B5" s="67" t="s">
        <v>89</v>
      </c>
      <c r="C5" s="224"/>
      <c r="D5" s="224"/>
      <c r="E5" s="224"/>
      <c r="F5" s="225"/>
      <c r="G5" s="226"/>
      <c r="H5" s="227"/>
      <c r="I5" s="227"/>
      <c r="J5" s="227"/>
      <c r="K5" s="227"/>
      <c r="L5" s="228"/>
      <c r="M5" s="229"/>
      <c r="N5" s="230"/>
      <c r="O5" s="230"/>
      <c r="P5" s="230"/>
      <c r="Q5" s="231"/>
      <c r="R5" s="232"/>
      <c r="S5" s="233"/>
      <c r="T5" s="233"/>
      <c r="U5" s="233"/>
      <c r="V5" s="233"/>
      <c r="W5" s="233"/>
      <c r="X5" s="233"/>
      <c r="Y5" s="234"/>
    </row>
    <row r="6" spans="1:25" ht="18.75" x14ac:dyDescent="0.25">
      <c r="A6" s="276"/>
      <c r="B6" s="68" t="s">
        <v>90</v>
      </c>
      <c r="C6" s="246"/>
      <c r="D6" s="246"/>
      <c r="E6" s="246"/>
      <c r="F6" s="247"/>
      <c r="G6" s="248"/>
      <c r="H6" s="249"/>
      <c r="I6" s="249"/>
      <c r="J6" s="249"/>
      <c r="K6" s="249"/>
      <c r="L6" s="250"/>
      <c r="M6" s="251"/>
      <c r="N6" s="252"/>
      <c r="O6" s="252"/>
      <c r="P6" s="252"/>
      <c r="Q6" s="253"/>
      <c r="R6" s="254"/>
      <c r="S6" s="255"/>
      <c r="T6" s="255"/>
      <c r="U6" s="255"/>
      <c r="V6" s="255"/>
      <c r="W6" s="255"/>
      <c r="X6" s="255"/>
      <c r="Y6" s="256"/>
    </row>
    <row r="7" spans="1:25" ht="18.75" x14ac:dyDescent="0.25">
      <c r="A7" s="276"/>
      <c r="B7" s="67" t="s">
        <v>91</v>
      </c>
      <c r="C7" s="224"/>
      <c r="D7" s="224"/>
      <c r="E7" s="224"/>
      <c r="F7" s="225"/>
      <c r="G7" s="226"/>
      <c r="H7" s="227"/>
      <c r="I7" s="227"/>
      <c r="J7" s="227"/>
      <c r="K7" s="227"/>
      <c r="L7" s="228"/>
      <c r="M7" s="229"/>
      <c r="N7" s="230"/>
      <c r="O7" s="230"/>
      <c r="P7" s="230"/>
      <c r="Q7" s="231"/>
      <c r="R7" s="232"/>
      <c r="S7" s="233"/>
      <c r="T7" s="233"/>
      <c r="U7" s="233"/>
      <c r="V7" s="233"/>
      <c r="W7" s="233"/>
      <c r="X7" s="233"/>
      <c r="Y7" s="234"/>
    </row>
    <row r="8" spans="1:25" ht="19.5" thickBot="1" x14ac:dyDescent="0.3">
      <c r="A8" s="277"/>
      <c r="B8" s="69" t="s">
        <v>92</v>
      </c>
      <c r="C8" s="235"/>
      <c r="D8" s="235"/>
      <c r="E8" s="235"/>
      <c r="F8" s="236"/>
      <c r="G8" s="237"/>
      <c r="H8" s="238"/>
      <c r="I8" s="238"/>
      <c r="J8" s="238"/>
      <c r="K8" s="238"/>
      <c r="L8" s="239"/>
      <c r="M8" s="240"/>
      <c r="N8" s="241"/>
      <c r="O8" s="241"/>
      <c r="P8" s="241"/>
      <c r="Q8" s="242"/>
      <c r="R8" s="243"/>
      <c r="S8" s="244"/>
      <c r="T8" s="244"/>
      <c r="U8" s="244"/>
      <c r="V8" s="244"/>
      <c r="W8" s="244"/>
      <c r="X8" s="244"/>
      <c r="Y8" s="245"/>
    </row>
    <row r="9" spans="1:25" ht="16.5" thickTop="1" thickBot="1" x14ac:dyDescent="0.3"/>
    <row r="10" spans="1:25" ht="15.75" thickTop="1" x14ac:dyDescent="0.25">
      <c r="A10" s="257" t="s">
        <v>93</v>
      </c>
      <c r="B10" s="259"/>
      <c r="C10" s="259"/>
      <c r="D10" s="259"/>
      <c r="E10" s="259"/>
      <c r="F10" s="260"/>
      <c r="G10" s="263" t="s">
        <v>84</v>
      </c>
      <c r="H10" s="264"/>
      <c r="I10" s="264"/>
      <c r="J10" s="264"/>
      <c r="K10" s="264"/>
      <c r="L10" s="265"/>
      <c r="M10" s="263" t="s">
        <v>85</v>
      </c>
      <c r="N10" s="264"/>
      <c r="O10" s="264"/>
      <c r="P10" s="264"/>
      <c r="Q10" s="265"/>
      <c r="R10" s="269" t="s">
        <v>86</v>
      </c>
      <c r="S10" s="270"/>
      <c r="T10" s="270"/>
      <c r="U10" s="270"/>
      <c r="V10" s="270"/>
      <c r="W10" s="270"/>
      <c r="X10" s="270"/>
      <c r="Y10" s="271"/>
    </row>
    <row r="11" spans="1:25" ht="15.75" thickBot="1" x14ac:dyDescent="0.3">
      <c r="A11" s="258"/>
      <c r="B11" s="261"/>
      <c r="C11" s="261"/>
      <c r="D11" s="261"/>
      <c r="E11" s="261"/>
      <c r="F11" s="262"/>
      <c r="G11" s="266"/>
      <c r="H11" s="267"/>
      <c r="I11" s="267"/>
      <c r="J11" s="267"/>
      <c r="K11" s="267"/>
      <c r="L11" s="268"/>
      <c r="M11" s="266"/>
      <c r="N11" s="267"/>
      <c r="O11" s="267"/>
      <c r="P11" s="267"/>
      <c r="Q11" s="268"/>
      <c r="R11" s="272"/>
      <c r="S11" s="273"/>
      <c r="T11" s="273"/>
      <c r="U11" s="273"/>
      <c r="V11" s="273"/>
      <c r="W11" s="273"/>
      <c r="X11" s="273"/>
      <c r="Y11" s="274"/>
    </row>
    <row r="12" spans="1:25" ht="18.75" x14ac:dyDescent="0.25">
      <c r="A12" s="275" t="s">
        <v>87</v>
      </c>
      <c r="B12" s="66" t="s">
        <v>88</v>
      </c>
      <c r="C12" s="278"/>
      <c r="D12" s="278"/>
      <c r="E12" s="278"/>
      <c r="F12" s="279"/>
      <c r="G12" s="280"/>
      <c r="H12" s="281"/>
      <c r="I12" s="281"/>
      <c r="J12" s="281"/>
      <c r="K12" s="281"/>
      <c r="L12" s="282"/>
      <c r="M12" s="283"/>
      <c r="N12" s="284"/>
      <c r="O12" s="284"/>
      <c r="P12" s="284"/>
      <c r="Q12" s="285"/>
      <c r="R12" s="286"/>
      <c r="S12" s="287"/>
      <c r="T12" s="287"/>
      <c r="U12" s="287"/>
      <c r="V12" s="287"/>
      <c r="W12" s="287"/>
      <c r="X12" s="287"/>
      <c r="Y12" s="288"/>
    </row>
    <row r="13" spans="1:25" ht="18.75" x14ac:dyDescent="0.25">
      <c r="A13" s="276"/>
      <c r="B13" s="67" t="s">
        <v>89</v>
      </c>
      <c r="C13" s="224"/>
      <c r="D13" s="224"/>
      <c r="E13" s="224"/>
      <c r="F13" s="225"/>
      <c r="G13" s="226"/>
      <c r="H13" s="227"/>
      <c r="I13" s="227"/>
      <c r="J13" s="227"/>
      <c r="K13" s="227"/>
      <c r="L13" s="228"/>
      <c r="M13" s="229"/>
      <c r="N13" s="230"/>
      <c r="O13" s="230"/>
      <c r="P13" s="230"/>
      <c r="Q13" s="231"/>
      <c r="R13" s="232"/>
      <c r="S13" s="233"/>
      <c r="T13" s="233"/>
      <c r="U13" s="233"/>
      <c r="V13" s="233"/>
      <c r="W13" s="233"/>
      <c r="X13" s="233"/>
      <c r="Y13" s="234"/>
    </row>
    <row r="14" spans="1:25" ht="18.75" x14ac:dyDescent="0.25">
      <c r="A14" s="276"/>
      <c r="B14" s="68" t="s">
        <v>90</v>
      </c>
      <c r="C14" s="246"/>
      <c r="D14" s="246"/>
      <c r="E14" s="246"/>
      <c r="F14" s="247"/>
      <c r="G14" s="248"/>
      <c r="H14" s="249"/>
      <c r="I14" s="249"/>
      <c r="J14" s="249"/>
      <c r="K14" s="249"/>
      <c r="L14" s="250"/>
      <c r="M14" s="251"/>
      <c r="N14" s="252"/>
      <c r="O14" s="252"/>
      <c r="P14" s="252"/>
      <c r="Q14" s="253"/>
      <c r="R14" s="254"/>
      <c r="S14" s="255"/>
      <c r="T14" s="255"/>
      <c r="U14" s="255"/>
      <c r="V14" s="255"/>
      <c r="W14" s="255"/>
      <c r="X14" s="255"/>
      <c r="Y14" s="256"/>
    </row>
    <row r="15" spans="1:25" ht="18.75" x14ac:dyDescent="0.25">
      <c r="A15" s="276"/>
      <c r="B15" s="67" t="s">
        <v>91</v>
      </c>
      <c r="C15" s="224"/>
      <c r="D15" s="224"/>
      <c r="E15" s="224"/>
      <c r="F15" s="225"/>
      <c r="G15" s="226"/>
      <c r="H15" s="227"/>
      <c r="I15" s="227"/>
      <c r="J15" s="227"/>
      <c r="K15" s="227"/>
      <c r="L15" s="228"/>
      <c r="M15" s="229"/>
      <c r="N15" s="230"/>
      <c r="O15" s="230"/>
      <c r="P15" s="230"/>
      <c r="Q15" s="231"/>
      <c r="R15" s="232"/>
      <c r="S15" s="233"/>
      <c r="T15" s="233"/>
      <c r="U15" s="233"/>
      <c r="V15" s="233"/>
      <c r="W15" s="233"/>
      <c r="X15" s="233"/>
      <c r="Y15" s="234"/>
    </row>
    <row r="16" spans="1:25" ht="19.5" thickBot="1" x14ac:dyDescent="0.3">
      <c r="A16" s="277"/>
      <c r="B16" s="69" t="s">
        <v>92</v>
      </c>
      <c r="C16" s="235"/>
      <c r="D16" s="235"/>
      <c r="E16" s="235"/>
      <c r="F16" s="236"/>
      <c r="G16" s="237"/>
      <c r="H16" s="238"/>
      <c r="I16" s="238"/>
      <c r="J16" s="238"/>
      <c r="K16" s="238"/>
      <c r="L16" s="239"/>
      <c r="M16" s="240"/>
      <c r="N16" s="241"/>
      <c r="O16" s="241"/>
      <c r="P16" s="241"/>
      <c r="Q16" s="242"/>
      <c r="R16" s="243"/>
      <c r="S16" s="244"/>
      <c r="T16" s="244"/>
      <c r="U16" s="244"/>
      <c r="V16" s="244"/>
      <c r="W16" s="244"/>
      <c r="X16" s="244"/>
      <c r="Y16" s="245"/>
    </row>
    <row r="17" spans="1:25" ht="16.5" thickTop="1" thickBot="1" x14ac:dyDescent="0.3"/>
    <row r="18" spans="1:25" ht="15.75" thickTop="1" x14ac:dyDescent="0.25">
      <c r="A18" s="257" t="s">
        <v>94</v>
      </c>
      <c r="B18" s="259"/>
      <c r="C18" s="259"/>
      <c r="D18" s="259"/>
      <c r="E18" s="259"/>
      <c r="F18" s="260"/>
      <c r="G18" s="263" t="s">
        <v>84</v>
      </c>
      <c r="H18" s="264"/>
      <c r="I18" s="264"/>
      <c r="J18" s="264"/>
      <c r="K18" s="264"/>
      <c r="L18" s="265"/>
      <c r="M18" s="263" t="s">
        <v>85</v>
      </c>
      <c r="N18" s="264"/>
      <c r="O18" s="264"/>
      <c r="P18" s="264"/>
      <c r="Q18" s="265"/>
      <c r="R18" s="269" t="s">
        <v>86</v>
      </c>
      <c r="S18" s="270"/>
      <c r="T18" s="270"/>
      <c r="U18" s="270"/>
      <c r="V18" s="270"/>
      <c r="W18" s="270"/>
      <c r="X18" s="270"/>
      <c r="Y18" s="271"/>
    </row>
    <row r="19" spans="1:25" ht="15.75" thickBot="1" x14ac:dyDescent="0.3">
      <c r="A19" s="258"/>
      <c r="B19" s="261"/>
      <c r="C19" s="261"/>
      <c r="D19" s="261"/>
      <c r="E19" s="261"/>
      <c r="F19" s="262"/>
      <c r="G19" s="266"/>
      <c r="H19" s="267"/>
      <c r="I19" s="267"/>
      <c r="J19" s="267"/>
      <c r="K19" s="267"/>
      <c r="L19" s="268"/>
      <c r="M19" s="266"/>
      <c r="N19" s="267"/>
      <c r="O19" s="267"/>
      <c r="P19" s="267"/>
      <c r="Q19" s="268"/>
      <c r="R19" s="272"/>
      <c r="S19" s="273"/>
      <c r="T19" s="273"/>
      <c r="U19" s="273"/>
      <c r="V19" s="273"/>
      <c r="W19" s="273"/>
      <c r="X19" s="273"/>
      <c r="Y19" s="274"/>
    </row>
    <row r="20" spans="1:25" ht="18.75" x14ac:dyDescent="0.25">
      <c r="A20" s="275" t="s">
        <v>87</v>
      </c>
      <c r="B20" s="66" t="s">
        <v>88</v>
      </c>
      <c r="C20" s="278"/>
      <c r="D20" s="278"/>
      <c r="E20" s="278"/>
      <c r="F20" s="279"/>
      <c r="G20" s="280"/>
      <c r="H20" s="281"/>
      <c r="I20" s="281"/>
      <c r="J20" s="281"/>
      <c r="K20" s="281"/>
      <c r="L20" s="282"/>
      <c r="M20" s="283"/>
      <c r="N20" s="284"/>
      <c r="O20" s="284"/>
      <c r="P20" s="284"/>
      <c r="Q20" s="285"/>
      <c r="R20" s="286"/>
      <c r="S20" s="287"/>
      <c r="T20" s="287"/>
      <c r="U20" s="287"/>
      <c r="V20" s="287"/>
      <c r="W20" s="287"/>
      <c r="X20" s="287"/>
      <c r="Y20" s="288"/>
    </row>
    <row r="21" spans="1:25" ht="18.75" x14ac:dyDescent="0.25">
      <c r="A21" s="276"/>
      <c r="B21" s="67" t="s">
        <v>89</v>
      </c>
      <c r="C21" s="224"/>
      <c r="D21" s="224"/>
      <c r="E21" s="224"/>
      <c r="F21" s="225"/>
      <c r="G21" s="226"/>
      <c r="H21" s="227"/>
      <c r="I21" s="227"/>
      <c r="J21" s="227"/>
      <c r="K21" s="227"/>
      <c r="L21" s="228"/>
      <c r="M21" s="229"/>
      <c r="N21" s="230"/>
      <c r="O21" s="230"/>
      <c r="P21" s="230"/>
      <c r="Q21" s="231"/>
      <c r="R21" s="232"/>
      <c r="S21" s="233"/>
      <c r="T21" s="233"/>
      <c r="U21" s="233"/>
      <c r="V21" s="233"/>
      <c r="W21" s="233"/>
      <c r="X21" s="233"/>
      <c r="Y21" s="234"/>
    </row>
    <row r="22" spans="1:25" ht="18.75" x14ac:dyDescent="0.25">
      <c r="A22" s="276"/>
      <c r="B22" s="68" t="s">
        <v>90</v>
      </c>
      <c r="C22" s="246"/>
      <c r="D22" s="246"/>
      <c r="E22" s="246"/>
      <c r="F22" s="247"/>
      <c r="G22" s="248"/>
      <c r="H22" s="249"/>
      <c r="I22" s="249"/>
      <c r="J22" s="249"/>
      <c r="K22" s="249"/>
      <c r="L22" s="250"/>
      <c r="M22" s="251"/>
      <c r="N22" s="252"/>
      <c r="O22" s="252"/>
      <c r="P22" s="252"/>
      <c r="Q22" s="253"/>
      <c r="R22" s="254"/>
      <c r="S22" s="255"/>
      <c r="T22" s="255"/>
      <c r="U22" s="255"/>
      <c r="V22" s="255"/>
      <c r="W22" s="255"/>
      <c r="X22" s="255"/>
      <c r="Y22" s="256"/>
    </row>
    <row r="23" spans="1:25" ht="18.75" x14ac:dyDescent="0.25">
      <c r="A23" s="276"/>
      <c r="B23" s="67" t="s">
        <v>91</v>
      </c>
      <c r="C23" s="224"/>
      <c r="D23" s="224"/>
      <c r="E23" s="224"/>
      <c r="F23" s="225"/>
      <c r="G23" s="226"/>
      <c r="H23" s="227"/>
      <c r="I23" s="227"/>
      <c r="J23" s="227"/>
      <c r="K23" s="227"/>
      <c r="L23" s="228"/>
      <c r="M23" s="229"/>
      <c r="N23" s="230"/>
      <c r="O23" s="230"/>
      <c r="P23" s="230"/>
      <c r="Q23" s="231"/>
      <c r="R23" s="232"/>
      <c r="S23" s="233"/>
      <c r="T23" s="233"/>
      <c r="U23" s="233"/>
      <c r="V23" s="233"/>
      <c r="W23" s="233"/>
      <c r="X23" s="233"/>
      <c r="Y23" s="234"/>
    </row>
    <row r="24" spans="1:25" ht="19.5" thickBot="1" x14ac:dyDescent="0.3">
      <c r="A24" s="277"/>
      <c r="B24" s="69" t="s">
        <v>92</v>
      </c>
      <c r="C24" s="235"/>
      <c r="D24" s="235"/>
      <c r="E24" s="235"/>
      <c r="F24" s="236"/>
      <c r="G24" s="237"/>
      <c r="H24" s="238"/>
      <c r="I24" s="238"/>
      <c r="J24" s="238"/>
      <c r="K24" s="238"/>
      <c r="L24" s="239"/>
      <c r="M24" s="240"/>
      <c r="N24" s="241"/>
      <c r="O24" s="241"/>
      <c r="P24" s="241"/>
      <c r="Q24" s="242"/>
      <c r="R24" s="243"/>
      <c r="S24" s="244"/>
      <c r="T24" s="244"/>
      <c r="U24" s="244"/>
      <c r="V24" s="244"/>
      <c r="W24" s="244"/>
      <c r="X24" s="244"/>
      <c r="Y24" s="245"/>
    </row>
    <row r="25" spans="1:25" ht="16.5" thickTop="1" thickBot="1" x14ac:dyDescent="0.3"/>
    <row r="26" spans="1:25" ht="15.75" thickTop="1" x14ac:dyDescent="0.25">
      <c r="A26" s="257" t="s">
        <v>95</v>
      </c>
      <c r="B26" s="259"/>
      <c r="C26" s="259"/>
      <c r="D26" s="259"/>
      <c r="E26" s="259"/>
      <c r="F26" s="260"/>
      <c r="G26" s="263" t="s">
        <v>84</v>
      </c>
      <c r="H26" s="264"/>
      <c r="I26" s="264"/>
      <c r="J26" s="264"/>
      <c r="K26" s="264"/>
      <c r="L26" s="265"/>
      <c r="M26" s="263" t="s">
        <v>85</v>
      </c>
      <c r="N26" s="264"/>
      <c r="O26" s="264"/>
      <c r="P26" s="264"/>
      <c r="Q26" s="265"/>
      <c r="R26" s="269" t="s">
        <v>86</v>
      </c>
      <c r="S26" s="270"/>
      <c r="T26" s="270"/>
      <c r="U26" s="270"/>
      <c r="V26" s="270"/>
      <c r="W26" s="270"/>
      <c r="X26" s="270"/>
      <c r="Y26" s="271"/>
    </row>
    <row r="27" spans="1:25" ht="15.75" thickBot="1" x14ac:dyDescent="0.3">
      <c r="A27" s="258"/>
      <c r="B27" s="261"/>
      <c r="C27" s="261"/>
      <c r="D27" s="261"/>
      <c r="E27" s="261"/>
      <c r="F27" s="262"/>
      <c r="G27" s="266"/>
      <c r="H27" s="267"/>
      <c r="I27" s="267"/>
      <c r="J27" s="267"/>
      <c r="K27" s="267"/>
      <c r="L27" s="268"/>
      <c r="M27" s="266"/>
      <c r="N27" s="267"/>
      <c r="O27" s="267"/>
      <c r="P27" s="267"/>
      <c r="Q27" s="268"/>
      <c r="R27" s="272"/>
      <c r="S27" s="273"/>
      <c r="T27" s="273"/>
      <c r="U27" s="273"/>
      <c r="V27" s="273"/>
      <c r="W27" s="273"/>
      <c r="X27" s="273"/>
      <c r="Y27" s="274"/>
    </row>
    <row r="28" spans="1:25" ht="18.75" x14ac:dyDescent="0.25">
      <c r="A28" s="275" t="s">
        <v>87</v>
      </c>
      <c r="B28" s="66" t="s">
        <v>88</v>
      </c>
      <c r="C28" s="278"/>
      <c r="D28" s="278"/>
      <c r="E28" s="278"/>
      <c r="F28" s="279"/>
      <c r="G28" s="280"/>
      <c r="H28" s="281"/>
      <c r="I28" s="281"/>
      <c r="J28" s="281"/>
      <c r="K28" s="281"/>
      <c r="L28" s="282"/>
      <c r="M28" s="283"/>
      <c r="N28" s="284"/>
      <c r="O28" s="284"/>
      <c r="P28" s="284"/>
      <c r="Q28" s="285"/>
      <c r="R28" s="286"/>
      <c r="S28" s="287"/>
      <c r="T28" s="287"/>
      <c r="U28" s="287"/>
      <c r="V28" s="287"/>
      <c r="W28" s="287"/>
      <c r="X28" s="287"/>
      <c r="Y28" s="288"/>
    </row>
    <row r="29" spans="1:25" ht="18.75" x14ac:dyDescent="0.25">
      <c r="A29" s="276"/>
      <c r="B29" s="67" t="s">
        <v>89</v>
      </c>
      <c r="C29" s="224"/>
      <c r="D29" s="224"/>
      <c r="E29" s="224"/>
      <c r="F29" s="225"/>
      <c r="G29" s="226"/>
      <c r="H29" s="227"/>
      <c r="I29" s="227"/>
      <c r="J29" s="227"/>
      <c r="K29" s="227"/>
      <c r="L29" s="228"/>
      <c r="M29" s="229"/>
      <c r="N29" s="230"/>
      <c r="O29" s="230"/>
      <c r="P29" s="230"/>
      <c r="Q29" s="231"/>
      <c r="R29" s="232"/>
      <c r="S29" s="233"/>
      <c r="T29" s="233"/>
      <c r="U29" s="233"/>
      <c r="V29" s="233"/>
      <c r="W29" s="233"/>
      <c r="X29" s="233"/>
      <c r="Y29" s="234"/>
    </row>
    <row r="30" spans="1:25" ht="18.75" x14ac:dyDescent="0.25">
      <c r="A30" s="276"/>
      <c r="B30" s="68" t="s">
        <v>90</v>
      </c>
      <c r="C30" s="246"/>
      <c r="D30" s="246"/>
      <c r="E30" s="246"/>
      <c r="F30" s="247"/>
      <c r="G30" s="248"/>
      <c r="H30" s="249"/>
      <c r="I30" s="249"/>
      <c r="J30" s="249"/>
      <c r="K30" s="249"/>
      <c r="L30" s="250"/>
      <c r="M30" s="251"/>
      <c r="N30" s="252"/>
      <c r="O30" s="252"/>
      <c r="P30" s="252"/>
      <c r="Q30" s="253"/>
      <c r="R30" s="254"/>
      <c r="S30" s="255"/>
      <c r="T30" s="255"/>
      <c r="U30" s="255"/>
      <c r="V30" s="255"/>
      <c r="W30" s="255"/>
      <c r="X30" s="255"/>
      <c r="Y30" s="256"/>
    </row>
    <row r="31" spans="1:25" ht="18.75" x14ac:dyDescent="0.25">
      <c r="A31" s="276"/>
      <c r="B31" s="67" t="s">
        <v>91</v>
      </c>
      <c r="C31" s="224"/>
      <c r="D31" s="224"/>
      <c r="E31" s="224"/>
      <c r="F31" s="225"/>
      <c r="G31" s="226"/>
      <c r="H31" s="227"/>
      <c r="I31" s="227"/>
      <c r="J31" s="227"/>
      <c r="K31" s="227"/>
      <c r="L31" s="228"/>
      <c r="M31" s="229"/>
      <c r="N31" s="230"/>
      <c r="O31" s="230"/>
      <c r="P31" s="230"/>
      <c r="Q31" s="231"/>
      <c r="R31" s="232"/>
      <c r="S31" s="233"/>
      <c r="T31" s="233"/>
      <c r="U31" s="233"/>
      <c r="V31" s="233"/>
      <c r="W31" s="233"/>
      <c r="X31" s="233"/>
      <c r="Y31" s="234"/>
    </row>
    <row r="32" spans="1:25" ht="19.5" thickBot="1" x14ac:dyDescent="0.3">
      <c r="A32" s="277"/>
      <c r="B32" s="69" t="s">
        <v>92</v>
      </c>
      <c r="C32" s="235"/>
      <c r="D32" s="235"/>
      <c r="E32" s="235"/>
      <c r="F32" s="236"/>
      <c r="G32" s="237"/>
      <c r="H32" s="238"/>
      <c r="I32" s="238"/>
      <c r="J32" s="238"/>
      <c r="K32" s="238"/>
      <c r="L32" s="239"/>
      <c r="M32" s="240"/>
      <c r="N32" s="241"/>
      <c r="O32" s="241"/>
      <c r="P32" s="241"/>
      <c r="Q32" s="242"/>
      <c r="R32" s="243"/>
      <c r="S32" s="244"/>
      <c r="T32" s="244"/>
      <c r="U32" s="244"/>
      <c r="V32" s="244"/>
      <c r="W32" s="244"/>
      <c r="X32" s="244"/>
      <c r="Y32" s="245"/>
    </row>
    <row r="33" spans="1:25" ht="16.5" thickTop="1" thickBot="1" x14ac:dyDescent="0.3"/>
    <row r="34" spans="1:25" ht="15.75" thickTop="1" x14ac:dyDescent="0.25">
      <c r="A34" s="257" t="s">
        <v>96</v>
      </c>
      <c r="B34" s="259"/>
      <c r="C34" s="259"/>
      <c r="D34" s="259"/>
      <c r="E34" s="259"/>
      <c r="F34" s="260"/>
      <c r="G34" s="263" t="s">
        <v>84</v>
      </c>
      <c r="H34" s="264"/>
      <c r="I34" s="264"/>
      <c r="J34" s="264"/>
      <c r="K34" s="264"/>
      <c r="L34" s="265"/>
      <c r="M34" s="263" t="s">
        <v>85</v>
      </c>
      <c r="N34" s="264"/>
      <c r="O34" s="264"/>
      <c r="P34" s="264"/>
      <c r="Q34" s="265"/>
      <c r="R34" s="269" t="s">
        <v>86</v>
      </c>
      <c r="S34" s="270"/>
      <c r="T34" s="270"/>
      <c r="U34" s="270"/>
      <c r="V34" s="270"/>
      <c r="W34" s="270"/>
      <c r="X34" s="270"/>
      <c r="Y34" s="271"/>
    </row>
    <row r="35" spans="1:25" ht="15.75" thickBot="1" x14ac:dyDescent="0.3">
      <c r="A35" s="258"/>
      <c r="B35" s="261"/>
      <c r="C35" s="261"/>
      <c r="D35" s="261"/>
      <c r="E35" s="261"/>
      <c r="F35" s="262"/>
      <c r="G35" s="266"/>
      <c r="H35" s="267"/>
      <c r="I35" s="267"/>
      <c r="J35" s="267"/>
      <c r="K35" s="267"/>
      <c r="L35" s="268"/>
      <c r="M35" s="266"/>
      <c r="N35" s="267"/>
      <c r="O35" s="267"/>
      <c r="P35" s="267"/>
      <c r="Q35" s="268"/>
      <c r="R35" s="272"/>
      <c r="S35" s="273"/>
      <c r="T35" s="273"/>
      <c r="U35" s="273"/>
      <c r="V35" s="273"/>
      <c r="W35" s="273"/>
      <c r="X35" s="273"/>
      <c r="Y35" s="274"/>
    </row>
    <row r="36" spans="1:25" ht="18.75" x14ac:dyDescent="0.25">
      <c r="A36" s="275" t="s">
        <v>87</v>
      </c>
      <c r="B36" s="66" t="s">
        <v>88</v>
      </c>
      <c r="C36" s="278"/>
      <c r="D36" s="278"/>
      <c r="E36" s="278"/>
      <c r="F36" s="279"/>
      <c r="G36" s="280"/>
      <c r="H36" s="281"/>
      <c r="I36" s="281"/>
      <c r="J36" s="281"/>
      <c r="K36" s="281"/>
      <c r="L36" s="282"/>
      <c r="M36" s="283"/>
      <c r="N36" s="284"/>
      <c r="O36" s="284"/>
      <c r="P36" s="284"/>
      <c r="Q36" s="285"/>
      <c r="R36" s="286"/>
      <c r="S36" s="287"/>
      <c r="T36" s="287"/>
      <c r="U36" s="287"/>
      <c r="V36" s="287"/>
      <c r="W36" s="287"/>
      <c r="X36" s="287"/>
      <c r="Y36" s="288"/>
    </row>
    <row r="37" spans="1:25" ht="18.75" x14ac:dyDescent="0.25">
      <c r="A37" s="276"/>
      <c r="B37" s="67" t="s">
        <v>89</v>
      </c>
      <c r="C37" s="224"/>
      <c r="D37" s="224"/>
      <c r="E37" s="224"/>
      <c r="F37" s="225"/>
      <c r="G37" s="226"/>
      <c r="H37" s="227"/>
      <c r="I37" s="227"/>
      <c r="J37" s="227"/>
      <c r="K37" s="227"/>
      <c r="L37" s="228"/>
      <c r="M37" s="229"/>
      <c r="N37" s="230"/>
      <c r="O37" s="230"/>
      <c r="P37" s="230"/>
      <c r="Q37" s="231"/>
      <c r="R37" s="232"/>
      <c r="S37" s="233"/>
      <c r="T37" s="233"/>
      <c r="U37" s="233"/>
      <c r="V37" s="233"/>
      <c r="W37" s="233"/>
      <c r="X37" s="233"/>
      <c r="Y37" s="234"/>
    </row>
    <row r="38" spans="1:25" ht="18.75" x14ac:dyDescent="0.25">
      <c r="A38" s="276"/>
      <c r="B38" s="68" t="s">
        <v>90</v>
      </c>
      <c r="C38" s="246"/>
      <c r="D38" s="246"/>
      <c r="E38" s="246"/>
      <c r="F38" s="247"/>
      <c r="G38" s="248"/>
      <c r="H38" s="249"/>
      <c r="I38" s="249"/>
      <c r="J38" s="249"/>
      <c r="K38" s="249"/>
      <c r="L38" s="250"/>
      <c r="M38" s="251"/>
      <c r="N38" s="252"/>
      <c r="O38" s="252"/>
      <c r="P38" s="252"/>
      <c r="Q38" s="253"/>
      <c r="R38" s="254"/>
      <c r="S38" s="255"/>
      <c r="T38" s="255"/>
      <c r="U38" s="255"/>
      <c r="V38" s="255"/>
      <c r="W38" s="255"/>
      <c r="X38" s="255"/>
      <c r="Y38" s="256"/>
    </row>
    <row r="39" spans="1:25" ht="18.75" x14ac:dyDescent="0.25">
      <c r="A39" s="276"/>
      <c r="B39" s="67" t="s">
        <v>91</v>
      </c>
      <c r="C39" s="224"/>
      <c r="D39" s="224"/>
      <c r="E39" s="224"/>
      <c r="F39" s="225"/>
      <c r="G39" s="226"/>
      <c r="H39" s="227"/>
      <c r="I39" s="227"/>
      <c r="J39" s="227"/>
      <c r="K39" s="227"/>
      <c r="L39" s="228"/>
      <c r="M39" s="229"/>
      <c r="N39" s="230"/>
      <c r="O39" s="230"/>
      <c r="P39" s="230"/>
      <c r="Q39" s="231"/>
      <c r="R39" s="232"/>
      <c r="S39" s="233"/>
      <c r="T39" s="233"/>
      <c r="U39" s="233"/>
      <c r="V39" s="233"/>
      <c r="W39" s="233"/>
      <c r="X39" s="233"/>
      <c r="Y39" s="234"/>
    </row>
    <row r="40" spans="1:25" ht="19.5" thickBot="1" x14ac:dyDescent="0.3">
      <c r="A40" s="277"/>
      <c r="B40" s="69" t="s">
        <v>92</v>
      </c>
      <c r="C40" s="235"/>
      <c r="D40" s="235"/>
      <c r="E40" s="235"/>
      <c r="F40" s="236"/>
      <c r="G40" s="237"/>
      <c r="H40" s="238"/>
      <c r="I40" s="238"/>
      <c r="J40" s="238"/>
      <c r="K40" s="238"/>
      <c r="L40" s="239"/>
      <c r="M40" s="240"/>
      <c r="N40" s="241"/>
      <c r="O40" s="241"/>
      <c r="P40" s="241"/>
      <c r="Q40" s="242"/>
      <c r="R40" s="243"/>
      <c r="S40" s="244"/>
      <c r="T40" s="244"/>
      <c r="U40" s="244"/>
      <c r="V40" s="244"/>
      <c r="W40" s="244"/>
      <c r="X40" s="244"/>
      <c r="Y40" s="245"/>
    </row>
    <row r="41" spans="1:25" ht="16.5" thickTop="1" thickBot="1" x14ac:dyDescent="0.3"/>
    <row r="42" spans="1:25" ht="15.75" thickTop="1" x14ac:dyDescent="0.25">
      <c r="A42" s="257" t="s">
        <v>97</v>
      </c>
      <c r="B42" s="259"/>
      <c r="C42" s="259"/>
      <c r="D42" s="259"/>
      <c r="E42" s="259"/>
      <c r="F42" s="260"/>
      <c r="G42" s="263" t="s">
        <v>84</v>
      </c>
      <c r="H42" s="264"/>
      <c r="I42" s="264"/>
      <c r="J42" s="264"/>
      <c r="K42" s="264"/>
      <c r="L42" s="265"/>
      <c r="M42" s="263" t="s">
        <v>85</v>
      </c>
      <c r="N42" s="264"/>
      <c r="O42" s="264"/>
      <c r="P42" s="264"/>
      <c r="Q42" s="265"/>
      <c r="R42" s="269" t="s">
        <v>86</v>
      </c>
      <c r="S42" s="270"/>
      <c r="T42" s="270"/>
      <c r="U42" s="270"/>
      <c r="V42" s="270"/>
      <c r="W42" s="270"/>
      <c r="X42" s="270"/>
      <c r="Y42" s="271"/>
    </row>
    <row r="43" spans="1:25" ht="15.75" thickBot="1" x14ac:dyDescent="0.3">
      <c r="A43" s="258"/>
      <c r="B43" s="261"/>
      <c r="C43" s="261"/>
      <c r="D43" s="261"/>
      <c r="E43" s="261"/>
      <c r="F43" s="262"/>
      <c r="G43" s="266"/>
      <c r="H43" s="267"/>
      <c r="I43" s="267"/>
      <c r="J43" s="267"/>
      <c r="K43" s="267"/>
      <c r="L43" s="268"/>
      <c r="M43" s="266"/>
      <c r="N43" s="267"/>
      <c r="O43" s="267"/>
      <c r="P43" s="267"/>
      <c r="Q43" s="268"/>
      <c r="R43" s="272"/>
      <c r="S43" s="273"/>
      <c r="T43" s="273"/>
      <c r="U43" s="273"/>
      <c r="V43" s="273"/>
      <c r="W43" s="273"/>
      <c r="X43" s="273"/>
      <c r="Y43" s="274"/>
    </row>
    <row r="44" spans="1:25" ht="18.75" x14ac:dyDescent="0.25">
      <c r="A44" s="275" t="s">
        <v>87</v>
      </c>
      <c r="B44" s="66" t="s">
        <v>88</v>
      </c>
      <c r="C44" s="278"/>
      <c r="D44" s="278"/>
      <c r="E44" s="278"/>
      <c r="F44" s="279"/>
      <c r="G44" s="280"/>
      <c r="H44" s="281"/>
      <c r="I44" s="281"/>
      <c r="J44" s="281"/>
      <c r="K44" s="281"/>
      <c r="L44" s="282"/>
      <c r="M44" s="283"/>
      <c r="N44" s="284"/>
      <c r="O44" s="284"/>
      <c r="P44" s="284"/>
      <c r="Q44" s="285"/>
      <c r="R44" s="286"/>
      <c r="S44" s="287"/>
      <c r="T44" s="287"/>
      <c r="U44" s="287"/>
      <c r="V44" s="287"/>
      <c r="W44" s="287"/>
      <c r="X44" s="287"/>
      <c r="Y44" s="288"/>
    </row>
    <row r="45" spans="1:25" ht="18.75" x14ac:dyDescent="0.25">
      <c r="A45" s="276"/>
      <c r="B45" s="67" t="s">
        <v>89</v>
      </c>
      <c r="C45" s="224"/>
      <c r="D45" s="224"/>
      <c r="E45" s="224"/>
      <c r="F45" s="225"/>
      <c r="G45" s="226"/>
      <c r="H45" s="227"/>
      <c r="I45" s="227"/>
      <c r="J45" s="227"/>
      <c r="K45" s="227"/>
      <c r="L45" s="228"/>
      <c r="M45" s="229"/>
      <c r="N45" s="230"/>
      <c r="O45" s="230"/>
      <c r="P45" s="230"/>
      <c r="Q45" s="231"/>
      <c r="R45" s="232"/>
      <c r="S45" s="233"/>
      <c r="T45" s="233"/>
      <c r="U45" s="233"/>
      <c r="V45" s="233"/>
      <c r="W45" s="233"/>
      <c r="X45" s="233"/>
      <c r="Y45" s="234"/>
    </row>
    <row r="46" spans="1:25" ht="18.75" x14ac:dyDescent="0.25">
      <c r="A46" s="276"/>
      <c r="B46" s="68" t="s">
        <v>90</v>
      </c>
      <c r="C46" s="246"/>
      <c r="D46" s="246"/>
      <c r="E46" s="246"/>
      <c r="F46" s="247"/>
      <c r="G46" s="248"/>
      <c r="H46" s="249"/>
      <c r="I46" s="249"/>
      <c r="J46" s="249"/>
      <c r="K46" s="249"/>
      <c r="L46" s="250"/>
      <c r="M46" s="251"/>
      <c r="N46" s="252"/>
      <c r="O46" s="252"/>
      <c r="P46" s="252"/>
      <c r="Q46" s="253"/>
      <c r="R46" s="254"/>
      <c r="S46" s="255"/>
      <c r="T46" s="255"/>
      <c r="U46" s="255"/>
      <c r="V46" s="255"/>
      <c r="W46" s="255"/>
      <c r="X46" s="255"/>
      <c r="Y46" s="256"/>
    </row>
    <row r="47" spans="1:25" ht="18.75" x14ac:dyDescent="0.25">
      <c r="A47" s="276"/>
      <c r="B47" s="67" t="s">
        <v>91</v>
      </c>
      <c r="C47" s="224"/>
      <c r="D47" s="224"/>
      <c r="E47" s="224"/>
      <c r="F47" s="225"/>
      <c r="G47" s="226"/>
      <c r="H47" s="227"/>
      <c r="I47" s="227"/>
      <c r="J47" s="227"/>
      <c r="K47" s="227"/>
      <c r="L47" s="228"/>
      <c r="M47" s="229"/>
      <c r="N47" s="230"/>
      <c r="O47" s="230"/>
      <c r="P47" s="230"/>
      <c r="Q47" s="231"/>
      <c r="R47" s="232"/>
      <c r="S47" s="233"/>
      <c r="T47" s="233"/>
      <c r="U47" s="233"/>
      <c r="V47" s="233"/>
      <c r="W47" s="233"/>
      <c r="X47" s="233"/>
      <c r="Y47" s="234"/>
    </row>
    <row r="48" spans="1:25" ht="19.5" thickBot="1" x14ac:dyDescent="0.3">
      <c r="A48" s="277"/>
      <c r="B48" s="69" t="s">
        <v>92</v>
      </c>
      <c r="C48" s="235"/>
      <c r="D48" s="235"/>
      <c r="E48" s="235"/>
      <c r="F48" s="236"/>
      <c r="G48" s="237"/>
      <c r="H48" s="238"/>
      <c r="I48" s="238"/>
      <c r="J48" s="238"/>
      <c r="K48" s="238"/>
      <c r="L48" s="239"/>
      <c r="M48" s="240"/>
      <c r="N48" s="241"/>
      <c r="O48" s="241"/>
      <c r="P48" s="241"/>
      <c r="Q48" s="242"/>
      <c r="R48" s="243"/>
      <c r="S48" s="244"/>
      <c r="T48" s="244"/>
      <c r="U48" s="244"/>
      <c r="V48" s="244"/>
      <c r="W48" s="244"/>
      <c r="X48" s="244"/>
      <c r="Y48" s="245"/>
    </row>
    <row r="49" spans="1:25" ht="16.5" thickTop="1" thickBot="1" x14ac:dyDescent="0.3"/>
    <row r="50" spans="1:25" ht="15.75" thickTop="1" x14ac:dyDescent="0.25">
      <c r="A50" s="257" t="s">
        <v>98</v>
      </c>
      <c r="B50" s="259"/>
      <c r="C50" s="259"/>
      <c r="D50" s="259"/>
      <c r="E50" s="259"/>
      <c r="F50" s="260"/>
      <c r="G50" s="263" t="s">
        <v>84</v>
      </c>
      <c r="H50" s="264"/>
      <c r="I50" s="264"/>
      <c r="J50" s="264"/>
      <c r="K50" s="264"/>
      <c r="L50" s="265"/>
      <c r="M50" s="263" t="s">
        <v>85</v>
      </c>
      <c r="N50" s="264"/>
      <c r="O50" s="264"/>
      <c r="P50" s="264"/>
      <c r="Q50" s="265"/>
      <c r="R50" s="269" t="s">
        <v>86</v>
      </c>
      <c r="S50" s="270"/>
      <c r="T50" s="270"/>
      <c r="U50" s="270"/>
      <c r="V50" s="270"/>
      <c r="W50" s="270"/>
      <c r="X50" s="270"/>
      <c r="Y50" s="271"/>
    </row>
    <row r="51" spans="1:25" ht="15.75" thickBot="1" x14ac:dyDescent="0.3">
      <c r="A51" s="258"/>
      <c r="B51" s="261"/>
      <c r="C51" s="261"/>
      <c r="D51" s="261"/>
      <c r="E51" s="261"/>
      <c r="F51" s="262"/>
      <c r="G51" s="266"/>
      <c r="H51" s="267"/>
      <c r="I51" s="267"/>
      <c r="J51" s="267"/>
      <c r="K51" s="267"/>
      <c r="L51" s="268"/>
      <c r="M51" s="266"/>
      <c r="N51" s="267"/>
      <c r="O51" s="267"/>
      <c r="P51" s="267"/>
      <c r="Q51" s="268"/>
      <c r="R51" s="272"/>
      <c r="S51" s="273"/>
      <c r="T51" s="273"/>
      <c r="U51" s="273"/>
      <c r="V51" s="273"/>
      <c r="W51" s="273"/>
      <c r="X51" s="273"/>
      <c r="Y51" s="274"/>
    </row>
    <row r="52" spans="1:25" ht="18.75" x14ac:dyDescent="0.25">
      <c r="A52" s="275" t="s">
        <v>87</v>
      </c>
      <c r="B52" s="66" t="s">
        <v>88</v>
      </c>
      <c r="C52" s="278"/>
      <c r="D52" s="278"/>
      <c r="E52" s="278"/>
      <c r="F52" s="279"/>
      <c r="G52" s="280"/>
      <c r="H52" s="281"/>
      <c r="I52" s="281"/>
      <c r="J52" s="281"/>
      <c r="K52" s="281"/>
      <c r="L52" s="282"/>
      <c r="M52" s="283"/>
      <c r="N52" s="284"/>
      <c r="O52" s="284"/>
      <c r="P52" s="284"/>
      <c r="Q52" s="285"/>
      <c r="R52" s="286"/>
      <c r="S52" s="287"/>
      <c r="T52" s="287"/>
      <c r="U52" s="287"/>
      <c r="V52" s="287"/>
      <c r="W52" s="287"/>
      <c r="X52" s="287"/>
      <c r="Y52" s="288"/>
    </row>
    <row r="53" spans="1:25" ht="18.75" x14ac:dyDescent="0.25">
      <c r="A53" s="276"/>
      <c r="B53" s="67" t="s">
        <v>89</v>
      </c>
      <c r="C53" s="224"/>
      <c r="D53" s="224"/>
      <c r="E53" s="224"/>
      <c r="F53" s="225"/>
      <c r="G53" s="226"/>
      <c r="H53" s="227"/>
      <c r="I53" s="227"/>
      <c r="J53" s="227"/>
      <c r="K53" s="227"/>
      <c r="L53" s="228"/>
      <c r="M53" s="229"/>
      <c r="N53" s="230"/>
      <c r="O53" s="230"/>
      <c r="P53" s="230"/>
      <c r="Q53" s="231"/>
      <c r="R53" s="232"/>
      <c r="S53" s="233"/>
      <c r="T53" s="233"/>
      <c r="U53" s="233"/>
      <c r="V53" s="233"/>
      <c r="W53" s="233"/>
      <c r="X53" s="233"/>
      <c r="Y53" s="234"/>
    </row>
    <row r="54" spans="1:25" ht="18.75" x14ac:dyDescent="0.25">
      <c r="A54" s="276"/>
      <c r="B54" s="68" t="s">
        <v>90</v>
      </c>
      <c r="C54" s="246"/>
      <c r="D54" s="246"/>
      <c r="E54" s="246"/>
      <c r="F54" s="247"/>
      <c r="G54" s="248"/>
      <c r="H54" s="249"/>
      <c r="I54" s="249"/>
      <c r="J54" s="249"/>
      <c r="K54" s="249"/>
      <c r="L54" s="250"/>
      <c r="M54" s="251"/>
      <c r="N54" s="252"/>
      <c r="O54" s="252"/>
      <c r="P54" s="252"/>
      <c r="Q54" s="253"/>
      <c r="R54" s="254"/>
      <c r="S54" s="255"/>
      <c r="T54" s="255"/>
      <c r="U54" s="255"/>
      <c r="V54" s="255"/>
      <c r="W54" s="255"/>
      <c r="X54" s="255"/>
      <c r="Y54" s="256"/>
    </row>
    <row r="55" spans="1:25" ht="18.75" x14ac:dyDescent="0.25">
      <c r="A55" s="276"/>
      <c r="B55" s="67" t="s">
        <v>91</v>
      </c>
      <c r="C55" s="224"/>
      <c r="D55" s="224"/>
      <c r="E55" s="224"/>
      <c r="F55" s="225"/>
      <c r="G55" s="226"/>
      <c r="H55" s="227"/>
      <c r="I55" s="227"/>
      <c r="J55" s="227"/>
      <c r="K55" s="227"/>
      <c r="L55" s="228"/>
      <c r="M55" s="229"/>
      <c r="N55" s="230"/>
      <c r="O55" s="230"/>
      <c r="P55" s="230"/>
      <c r="Q55" s="231"/>
      <c r="R55" s="232"/>
      <c r="S55" s="233"/>
      <c r="T55" s="233"/>
      <c r="U55" s="233"/>
      <c r="V55" s="233"/>
      <c r="W55" s="233"/>
      <c r="X55" s="233"/>
      <c r="Y55" s="234"/>
    </row>
    <row r="56" spans="1:25" ht="19.5" thickBot="1" x14ac:dyDescent="0.3">
      <c r="A56" s="277"/>
      <c r="B56" s="69" t="s">
        <v>92</v>
      </c>
      <c r="C56" s="235"/>
      <c r="D56" s="235"/>
      <c r="E56" s="235"/>
      <c r="F56" s="236"/>
      <c r="G56" s="237"/>
      <c r="H56" s="238"/>
      <c r="I56" s="238"/>
      <c r="J56" s="238"/>
      <c r="K56" s="238"/>
      <c r="L56" s="239"/>
      <c r="M56" s="240"/>
      <c r="N56" s="241"/>
      <c r="O56" s="241"/>
      <c r="P56" s="241"/>
      <c r="Q56" s="242"/>
      <c r="R56" s="243"/>
      <c r="S56" s="244"/>
      <c r="T56" s="244"/>
      <c r="U56" s="244"/>
      <c r="V56" s="244"/>
      <c r="W56" s="244"/>
      <c r="X56" s="244"/>
      <c r="Y56" s="245"/>
    </row>
    <row r="57" spans="1:25" ht="16.5" thickTop="1" thickBot="1" x14ac:dyDescent="0.3"/>
    <row r="58" spans="1:25" ht="15.75" thickTop="1" x14ac:dyDescent="0.25">
      <c r="A58" s="257" t="s">
        <v>99</v>
      </c>
      <c r="B58" s="259"/>
      <c r="C58" s="259"/>
      <c r="D58" s="259"/>
      <c r="E58" s="259"/>
      <c r="F58" s="260"/>
      <c r="G58" s="263" t="s">
        <v>84</v>
      </c>
      <c r="H58" s="264"/>
      <c r="I58" s="264"/>
      <c r="J58" s="264"/>
      <c r="K58" s="264"/>
      <c r="L58" s="265"/>
      <c r="M58" s="263" t="s">
        <v>85</v>
      </c>
      <c r="N58" s="264"/>
      <c r="O58" s="264"/>
      <c r="P58" s="264"/>
      <c r="Q58" s="265"/>
      <c r="R58" s="269" t="s">
        <v>86</v>
      </c>
      <c r="S58" s="270"/>
      <c r="T58" s="270"/>
      <c r="U58" s="270"/>
      <c r="V58" s="270"/>
      <c r="W58" s="270"/>
      <c r="X58" s="270"/>
      <c r="Y58" s="271"/>
    </row>
    <row r="59" spans="1:25" ht="15.75" thickBot="1" x14ac:dyDescent="0.3">
      <c r="A59" s="258"/>
      <c r="B59" s="261"/>
      <c r="C59" s="261"/>
      <c r="D59" s="261"/>
      <c r="E59" s="261"/>
      <c r="F59" s="262"/>
      <c r="G59" s="266"/>
      <c r="H59" s="267"/>
      <c r="I59" s="267"/>
      <c r="J59" s="267"/>
      <c r="K59" s="267"/>
      <c r="L59" s="268"/>
      <c r="M59" s="266"/>
      <c r="N59" s="267"/>
      <c r="O59" s="267"/>
      <c r="P59" s="267"/>
      <c r="Q59" s="268"/>
      <c r="R59" s="272"/>
      <c r="S59" s="273"/>
      <c r="T59" s="273"/>
      <c r="U59" s="273"/>
      <c r="V59" s="273"/>
      <c r="W59" s="273"/>
      <c r="X59" s="273"/>
      <c r="Y59" s="274"/>
    </row>
    <row r="60" spans="1:25" ht="18.75" x14ac:dyDescent="0.25">
      <c r="A60" s="275" t="s">
        <v>87</v>
      </c>
      <c r="B60" s="66" t="s">
        <v>88</v>
      </c>
      <c r="C60" s="278"/>
      <c r="D60" s="278"/>
      <c r="E60" s="278"/>
      <c r="F60" s="279"/>
      <c r="G60" s="280"/>
      <c r="H60" s="281"/>
      <c r="I60" s="281"/>
      <c r="J60" s="281"/>
      <c r="K60" s="281"/>
      <c r="L60" s="282"/>
      <c r="M60" s="283"/>
      <c r="N60" s="284"/>
      <c r="O60" s="284"/>
      <c r="P60" s="284"/>
      <c r="Q60" s="285"/>
      <c r="R60" s="286"/>
      <c r="S60" s="287"/>
      <c r="T60" s="287"/>
      <c r="U60" s="287"/>
      <c r="V60" s="287"/>
      <c r="W60" s="287"/>
      <c r="X60" s="287"/>
      <c r="Y60" s="288"/>
    </row>
    <row r="61" spans="1:25" ht="18.75" x14ac:dyDescent="0.25">
      <c r="A61" s="276"/>
      <c r="B61" s="67" t="s">
        <v>89</v>
      </c>
      <c r="C61" s="224"/>
      <c r="D61" s="224"/>
      <c r="E61" s="224"/>
      <c r="F61" s="225"/>
      <c r="G61" s="226"/>
      <c r="H61" s="227"/>
      <c r="I61" s="227"/>
      <c r="J61" s="227"/>
      <c r="K61" s="227"/>
      <c r="L61" s="228"/>
      <c r="M61" s="229"/>
      <c r="N61" s="230"/>
      <c r="O61" s="230"/>
      <c r="P61" s="230"/>
      <c r="Q61" s="231"/>
      <c r="R61" s="232"/>
      <c r="S61" s="233"/>
      <c r="T61" s="233"/>
      <c r="U61" s="233"/>
      <c r="V61" s="233"/>
      <c r="W61" s="233"/>
      <c r="X61" s="233"/>
      <c r="Y61" s="234"/>
    </row>
    <row r="62" spans="1:25" ht="18.75" x14ac:dyDescent="0.25">
      <c r="A62" s="276"/>
      <c r="B62" s="68" t="s">
        <v>90</v>
      </c>
      <c r="C62" s="246"/>
      <c r="D62" s="246"/>
      <c r="E62" s="246"/>
      <c r="F62" s="247"/>
      <c r="G62" s="248"/>
      <c r="H62" s="249"/>
      <c r="I62" s="249"/>
      <c r="J62" s="249"/>
      <c r="K62" s="249"/>
      <c r="L62" s="250"/>
      <c r="M62" s="251"/>
      <c r="N62" s="252"/>
      <c r="O62" s="252"/>
      <c r="P62" s="252"/>
      <c r="Q62" s="253"/>
      <c r="R62" s="254"/>
      <c r="S62" s="255"/>
      <c r="T62" s="255"/>
      <c r="U62" s="255"/>
      <c r="V62" s="255"/>
      <c r="W62" s="255"/>
      <c r="X62" s="255"/>
      <c r="Y62" s="256"/>
    </row>
    <row r="63" spans="1:25" ht="18.75" x14ac:dyDescent="0.25">
      <c r="A63" s="276"/>
      <c r="B63" s="67" t="s">
        <v>91</v>
      </c>
      <c r="C63" s="224"/>
      <c r="D63" s="224"/>
      <c r="E63" s="224"/>
      <c r="F63" s="225"/>
      <c r="G63" s="226"/>
      <c r="H63" s="227"/>
      <c r="I63" s="227"/>
      <c r="J63" s="227"/>
      <c r="K63" s="227"/>
      <c r="L63" s="228"/>
      <c r="M63" s="229"/>
      <c r="N63" s="230"/>
      <c r="O63" s="230"/>
      <c r="P63" s="230"/>
      <c r="Q63" s="231"/>
      <c r="R63" s="232"/>
      <c r="S63" s="233"/>
      <c r="T63" s="233"/>
      <c r="U63" s="233"/>
      <c r="V63" s="233"/>
      <c r="W63" s="233"/>
      <c r="X63" s="233"/>
      <c r="Y63" s="234"/>
    </row>
    <row r="64" spans="1:25" ht="19.5" thickBot="1" x14ac:dyDescent="0.3">
      <c r="A64" s="277"/>
      <c r="B64" s="69" t="s">
        <v>92</v>
      </c>
      <c r="C64" s="235"/>
      <c r="D64" s="235"/>
      <c r="E64" s="235"/>
      <c r="F64" s="236"/>
      <c r="G64" s="237"/>
      <c r="H64" s="238"/>
      <c r="I64" s="238"/>
      <c r="J64" s="238"/>
      <c r="K64" s="238"/>
      <c r="L64" s="239"/>
      <c r="M64" s="240"/>
      <c r="N64" s="241"/>
      <c r="O64" s="241"/>
      <c r="P64" s="241"/>
      <c r="Q64" s="242"/>
      <c r="R64" s="243"/>
      <c r="S64" s="244"/>
      <c r="T64" s="244"/>
      <c r="U64" s="244"/>
      <c r="V64" s="244"/>
      <c r="W64" s="244"/>
      <c r="X64" s="244"/>
      <c r="Y64" s="245"/>
    </row>
    <row r="65" spans="1:25" ht="16.5" thickTop="1" thickBot="1" x14ac:dyDescent="0.3"/>
    <row r="66" spans="1:25" ht="15.75" thickTop="1" x14ac:dyDescent="0.25">
      <c r="A66" s="257" t="s">
        <v>100</v>
      </c>
      <c r="B66" s="259"/>
      <c r="C66" s="259"/>
      <c r="D66" s="259"/>
      <c r="E66" s="259"/>
      <c r="F66" s="260"/>
      <c r="G66" s="263" t="s">
        <v>84</v>
      </c>
      <c r="H66" s="264"/>
      <c r="I66" s="264"/>
      <c r="J66" s="264"/>
      <c r="K66" s="264"/>
      <c r="L66" s="265"/>
      <c r="M66" s="263" t="s">
        <v>85</v>
      </c>
      <c r="N66" s="264"/>
      <c r="O66" s="264"/>
      <c r="P66" s="264"/>
      <c r="Q66" s="265"/>
      <c r="R66" s="269" t="s">
        <v>86</v>
      </c>
      <c r="S66" s="270"/>
      <c r="T66" s="270"/>
      <c r="U66" s="270"/>
      <c r="V66" s="270"/>
      <c r="W66" s="270"/>
      <c r="X66" s="270"/>
      <c r="Y66" s="271"/>
    </row>
    <row r="67" spans="1:25" ht="15.75" thickBot="1" x14ac:dyDescent="0.3">
      <c r="A67" s="258"/>
      <c r="B67" s="261"/>
      <c r="C67" s="261"/>
      <c r="D67" s="261"/>
      <c r="E67" s="261"/>
      <c r="F67" s="262"/>
      <c r="G67" s="266"/>
      <c r="H67" s="267"/>
      <c r="I67" s="267"/>
      <c r="J67" s="267"/>
      <c r="K67" s="267"/>
      <c r="L67" s="268"/>
      <c r="M67" s="266"/>
      <c r="N67" s="267"/>
      <c r="O67" s="267"/>
      <c r="P67" s="267"/>
      <c r="Q67" s="268"/>
      <c r="R67" s="272"/>
      <c r="S67" s="273"/>
      <c r="T67" s="273"/>
      <c r="U67" s="273"/>
      <c r="V67" s="273"/>
      <c r="W67" s="273"/>
      <c r="X67" s="273"/>
      <c r="Y67" s="274"/>
    </row>
    <row r="68" spans="1:25" ht="18.75" x14ac:dyDescent="0.25">
      <c r="A68" s="275" t="s">
        <v>87</v>
      </c>
      <c r="B68" s="66" t="s">
        <v>88</v>
      </c>
      <c r="C68" s="278"/>
      <c r="D68" s="278"/>
      <c r="E68" s="278"/>
      <c r="F68" s="279"/>
      <c r="G68" s="280"/>
      <c r="H68" s="281"/>
      <c r="I68" s="281"/>
      <c r="J68" s="281"/>
      <c r="K68" s="281"/>
      <c r="L68" s="282"/>
      <c r="M68" s="283"/>
      <c r="N68" s="284"/>
      <c r="O68" s="284"/>
      <c r="P68" s="284"/>
      <c r="Q68" s="285"/>
      <c r="R68" s="286"/>
      <c r="S68" s="287"/>
      <c r="T68" s="287"/>
      <c r="U68" s="287"/>
      <c r="V68" s="287"/>
      <c r="W68" s="287"/>
      <c r="X68" s="287"/>
      <c r="Y68" s="288"/>
    </row>
    <row r="69" spans="1:25" ht="18.75" x14ac:dyDescent="0.25">
      <c r="A69" s="276"/>
      <c r="B69" s="67" t="s">
        <v>89</v>
      </c>
      <c r="C69" s="224"/>
      <c r="D69" s="224"/>
      <c r="E69" s="224"/>
      <c r="F69" s="225"/>
      <c r="G69" s="226"/>
      <c r="H69" s="227"/>
      <c r="I69" s="227"/>
      <c r="J69" s="227"/>
      <c r="K69" s="227"/>
      <c r="L69" s="228"/>
      <c r="M69" s="229"/>
      <c r="N69" s="230"/>
      <c r="O69" s="230"/>
      <c r="P69" s="230"/>
      <c r="Q69" s="231"/>
      <c r="R69" s="232"/>
      <c r="S69" s="233"/>
      <c r="T69" s="233"/>
      <c r="U69" s="233"/>
      <c r="V69" s="233"/>
      <c r="W69" s="233"/>
      <c r="X69" s="233"/>
      <c r="Y69" s="234"/>
    </row>
    <row r="70" spans="1:25" ht="18.75" x14ac:dyDescent="0.25">
      <c r="A70" s="276"/>
      <c r="B70" s="68" t="s">
        <v>90</v>
      </c>
      <c r="C70" s="246"/>
      <c r="D70" s="246"/>
      <c r="E70" s="246"/>
      <c r="F70" s="247"/>
      <c r="G70" s="248"/>
      <c r="H70" s="249"/>
      <c r="I70" s="249"/>
      <c r="J70" s="249"/>
      <c r="K70" s="249"/>
      <c r="L70" s="250"/>
      <c r="M70" s="251"/>
      <c r="N70" s="252"/>
      <c r="O70" s="252"/>
      <c r="P70" s="252"/>
      <c r="Q70" s="253"/>
      <c r="R70" s="254"/>
      <c r="S70" s="255"/>
      <c r="T70" s="255"/>
      <c r="U70" s="255"/>
      <c r="V70" s="255"/>
      <c r="W70" s="255"/>
      <c r="X70" s="255"/>
      <c r="Y70" s="256"/>
    </row>
    <row r="71" spans="1:25" ht="18.75" x14ac:dyDescent="0.25">
      <c r="A71" s="276"/>
      <c r="B71" s="67" t="s">
        <v>91</v>
      </c>
      <c r="C71" s="224"/>
      <c r="D71" s="224"/>
      <c r="E71" s="224"/>
      <c r="F71" s="225"/>
      <c r="G71" s="226"/>
      <c r="H71" s="227"/>
      <c r="I71" s="227"/>
      <c r="J71" s="227"/>
      <c r="K71" s="227"/>
      <c r="L71" s="228"/>
      <c r="M71" s="229"/>
      <c r="N71" s="230"/>
      <c r="O71" s="230"/>
      <c r="P71" s="230"/>
      <c r="Q71" s="231"/>
      <c r="R71" s="232"/>
      <c r="S71" s="233"/>
      <c r="T71" s="233"/>
      <c r="U71" s="233"/>
      <c r="V71" s="233"/>
      <c r="W71" s="233"/>
      <c r="X71" s="233"/>
      <c r="Y71" s="234"/>
    </row>
    <row r="72" spans="1:25" ht="19.5" thickBot="1" x14ac:dyDescent="0.3">
      <c r="A72" s="277"/>
      <c r="B72" s="69" t="s">
        <v>92</v>
      </c>
      <c r="C72" s="235"/>
      <c r="D72" s="235"/>
      <c r="E72" s="235"/>
      <c r="F72" s="236"/>
      <c r="G72" s="237"/>
      <c r="H72" s="238"/>
      <c r="I72" s="238"/>
      <c r="J72" s="238"/>
      <c r="K72" s="238"/>
      <c r="L72" s="239"/>
      <c r="M72" s="240"/>
      <c r="N72" s="241"/>
      <c r="O72" s="241"/>
      <c r="P72" s="241"/>
      <c r="Q72" s="242"/>
      <c r="R72" s="243"/>
      <c r="S72" s="244"/>
      <c r="T72" s="244"/>
      <c r="U72" s="244"/>
      <c r="V72" s="244"/>
      <c r="W72" s="244"/>
      <c r="X72" s="244"/>
      <c r="Y72" s="245"/>
    </row>
    <row r="73" spans="1:25" ht="16.5" thickTop="1" thickBot="1" x14ac:dyDescent="0.3"/>
    <row r="74" spans="1:25" ht="15.75" thickTop="1" x14ac:dyDescent="0.25">
      <c r="A74" s="257" t="s">
        <v>101</v>
      </c>
      <c r="B74" s="259"/>
      <c r="C74" s="259"/>
      <c r="D74" s="259"/>
      <c r="E74" s="259"/>
      <c r="F74" s="260"/>
      <c r="G74" s="263" t="s">
        <v>84</v>
      </c>
      <c r="H74" s="264"/>
      <c r="I74" s="264"/>
      <c r="J74" s="264"/>
      <c r="K74" s="264"/>
      <c r="L74" s="265"/>
      <c r="M74" s="263" t="s">
        <v>85</v>
      </c>
      <c r="N74" s="264"/>
      <c r="O74" s="264"/>
      <c r="P74" s="264"/>
      <c r="Q74" s="265"/>
      <c r="R74" s="269" t="s">
        <v>86</v>
      </c>
      <c r="S74" s="270"/>
      <c r="T74" s="270"/>
      <c r="U74" s="270"/>
      <c r="V74" s="270"/>
      <c r="W74" s="270"/>
      <c r="X74" s="270"/>
      <c r="Y74" s="271"/>
    </row>
    <row r="75" spans="1:25" ht="15.75" thickBot="1" x14ac:dyDescent="0.3">
      <c r="A75" s="258"/>
      <c r="B75" s="261"/>
      <c r="C75" s="261"/>
      <c r="D75" s="261"/>
      <c r="E75" s="261"/>
      <c r="F75" s="262"/>
      <c r="G75" s="266"/>
      <c r="H75" s="267"/>
      <c r="I75" s="267"/>
      <c r="J75" s="267"/>
      <c r="K75" s="267"/>
      <c r="L75" s="268"/>
      <c r="M75" s="266"/>
      <c r="N75" s="267"/>
      <c r="O75" s="267"/>
      <c r="P75" s="267"/>
      <c r="Q75" s="268"/>
      <c r="R75" s="272"/>
      <c r="S75" s="273"/>
      <c r="T75" s="273"/>
      <c r="U75" s="273"/>
      <c r="V75" s="273"/>
      <c r="W75" s="273"/>
      <c r="X75" s="273"/>
      <c r="Y75" s="274"/>
    </row>
    <row r="76" spans="1:25" ht="18.75" x14ac:dyDescent="0.25">
      <c r="A76" s="275" t="s">
        <v>87</v>
      </c>
      <c r="B76" s="66" t="s">
        <v>88</v>
      </c>
      <c r="C76" s="278"/>
      <c r="D76" s="278"/>
      <c r="E76" s="278"/>
      <c r="F76" s="279"/>
      <c r="G76" s="280"/>
      <c r="H76" s="281"/>
      <c r="I76" s="281"/>
      <c r="J76" s="281"/>
      <c r="K76" s="281"/>
      <c r="L76" s="282"/>
      <c r="M76" s="283"/>
      <c r="N76" s="284"/>
      <c r="O76" s="284"/>
      <c r="P76" s="284"/>
      <c r="Q76" s="285"/>
      <c r="R76" s="286"/>
      <c r="S76" s="287"/>
      <c r="T76" s="287"/>
      <c r="U76" s="287"/>
      <c r="V76" s="287"/>
      <c r="W76" s="287"/>
      <c r="X76" s="287"/>
      <c r="Y76" s="288"/>
    </row>
    <row r="77" spans="1:25" ht="18.75" x14ac:dyDescent="0.25">
      <c r="A77" s="276"/>
      <c r="B77" s="67" t="s">
        <v>89</v>
      </c>
      <c r="C77" s="224"/>
      <c r="D77" s="224"/>
      <c r="E77" s="224"/>
      <c r="F77" s="225"/>
      <c r="G77" s="226"/>
      <c r="H77" s="227"/>
      <c r="I77" s="227"/>
      <c r="J77" s="227"/>
      <c r="K77" s="227"/>
      <c r="L77" s="228"/>
      <c r="M77" s="229"/>
      <c r="N77" s="230"/>
      <c r="O77" s="230"/>
      <c r="P77" s="230"/>
      <c r="Q77" s="231"/>
      <c r="R77" s="232"/>
      <c r="S77" s="233"/>
      <c r="T77" s="233"/>
      <c r="U77" s="233"/>
      <c r="V77" s="233"/>
      <c r="W77" s="233"/>
      <c r="X77" s="233"/>
      <c r="Y77" s="234"/>
    </row>
    <row r="78" spans="1:25" ht="18.75" x14ac:dyDescent="0.25">
      <c r="A78" s="276"/>
      <c r="B78" s="68" t="s">
        <v>90</v>
      </c>
      <c r="C78" s="246"/>
      <c r="D78" s="246"/>
      <c r="E78" s="246"/>
      <c r="F78" s="247"/>
      <c r="G78" s="248"/>
      <c r="H78" s="249"/>
      <c r="I78" s="249"/>
      <c r="J78" s="249"/>
      <c r="K78" s="249"/>
      <c r="L78" s="250"/>
      <c r="M78" s="251"/>
      <c r="N78" s="252"/>
      <c r="O78" s="252"/>
      <c r="P78" s="252"/>
      <c r="Q78" s="253"/>
      <c r="R78" s="254"/>
      <c r="S78" s="255"/>
      <c r="T78" s="255"/>
      <c r="U78" s="255"/>
      <c r="V78" s="255"/>
      <c r="W78" s="255"/>
      <c r="X78" s="255"/>
      <c r="Y78" s="256"/>
    </row>
    <row r="79" spans="1:25" ht="18.75" x14ac:dyDescent="0.25">
      <c r="A79" s="276"/>
      <c r="B79" s="67" t="s">
        <v>91</v>
      </c>
      <c r="C79" s="224"/>
      <c r="D79" s="224"/>
      <c r="E79" s="224"/>
      <c r="F79" s="225"/>
      <c r="G79" s="226"/>
      <c r="H79" s="227"/>
      <c r="I79" s="227"/>
      <c r="J79" s="227"/>
      <c r="K79" s="227"/>
      <c r="L79" s="228"/>
      <c r="M79" s="229"/>
      <c r="N79" s="230"/>
      <c r="O79" s="230"/>
      <c r="P79" s="230"/>
      <c r="Q79" s="231"/>
      <c r="R79" s="232"/>
      <c r="S79" s="233"/>
      <c r="T79" s="233"/>
      <c r="U79" s="233"/>
      <c r="V79" s="233"/>
      <c r="W79" s="233"/>
      <c r="X79" s="233"/>
      <c r="Y79" s="234"/>
    </row>
    <row r="80" spans="1:25" ht="19.5" thickBot="1" x14ac:dyDescent="0.3">
      <c r="A80" s="277"/>
      <c r="B80" s="69" t="s">
        <v>92</v>
      </c>
      <c r="C80" s="235"/>
      <c r="D80" s="235"/>
      <c r="E80" s="235"/>
      <c r="F80" s="236"/>
      <c r="G80" s="237"/>
      <c r="H80" s="238"/>
      <c r="I80" s="238"/>
      <c r="J80" s="238"/>
      <c r="K80" s="238"/>
      <c r="L80" s="239"/>
      <c r="M80" s="240"/>
      <c r="N80" s="241"/>
      <c r="O80" s="241"/>
      <c r="P80" s="241"/>
      <c r="Q80" s="242"/>
      <c r="R80" s="243"/>
      <c r="S80" s="244"/>
      <c r="T80" s="244"/>
      <c r="U80" s="244"/>
      <c r="V80" s="244"/>
      <c r="W80" s="244"/>
      <c r="X80" s="244"/>
      <c r="Y80" s="245"/>
    </row>
    <row r="81" ht="15.75" thickTop="1" x14ac:dyDescent="0.25"/>
  </sheetData>
  <mergeCells count="260">
    <mergeCell ref="A2:A3"/>
    <mergeCell ref="B2:F3"/>
    <mergeCell ref="G2:L3"/>
    <mergeCell ref="M2:Q3"/>
    <mergeCell ref="R2:Y3"/>
    <mergeCell ref="A4:A8"/>
    <mergeCell ref="C4:F4"/>
    <mergeCell ref="G4:L4"/>
    <mergeCell ref="M4:Q4"/>
    <mergeCell ref="R4:Y4"/>
    <mergeCell ref="C7:F7"/>
    <mergeCell ref="G7:L7"/>
    <mergeCell ref="M7:Q7"/>
    <mergeCell ref="R7:Y7"/>
    <mergeCell ref="C8:F8"/>
    <mergeCell ref="G8:L8"/>
    <mergeCell ref="M8:Q8"/>
    <mergeCell ref="R8:Y8"/>
    <mergeCell ref="C5:F5"/>
    <mergeCell ref="G5:L5"/>
    <mergeCell ref="M5:Q5"/>
    <mergeCell ref="R5:Y5"/>
    <mergeCell ref="C6:F6"/>
    <mergeCell ref="G6:L6"/>
    <mergeCell ref="M6:Q6"/>
    <mergeCell ref="R6:Y6"/>
    <mergeCell ref="A10:A11"/>
    <mergeCell ref="B10:F11"/>
    <mergeCell ref="G10:L11"/>
    <mergeCell ref="M10:Q11"/>
    <mergeCell ref="R10:Y11"/>
    <mergeCell ref="A12:A16"/>
    <mergeCell ref="C12:F12"/>
    <mergeCell ref="G12:L12"/>
    <mergeCell ref="M12:Q12"/>
    <mergeCell ref="R12:Y12"/>
    <mergeCell ref="C15:F15"/>
    <mergeCell ref="G15:L15"/>
    <mergeCell ref="M15:Q15"/>
    <mergeCell ref="R15:Y15"/>
    <mergeCell ref="C16:F16"/>
    <mergeCell ref="G16:L16"/>
    <mergeCell ref="M16:Q16"/>
    <mergeCell ref="R16:Y16"/>
    <mergeCell ref="C13:F13"/>
    <mergeCell ref="G13:L13"/>
    <mergeCell ref="M13:Q13"/>
    <mergeCell ref="R13:Y13"/>
    <mergeCell ref="C14:F14"/>
    <mergeCell ref="G14:L14"/>
    <mergeCell ref="M14:Q14"/>
    <mergeCell ref="R14:Y14"/>
    <mergeCell ref="A18:A19"/>
    <mergeCell ref="B18:F19"/>
    <mergeCell ref="G18:L19"/>
    <mergeCell ref="M18:Q19"/>
    <mergeCell ref="R18:Y19"/>
    <mergeCell ref="A20:A24"/>
    <mergeCell ref="C20:F20"/>
    <mergeCell ref="G20:L20"/>
    <mergeCell ref="M20:Q20"/>
    <mergeCell ref="R20:Y20"/>
    <mergeCell ref="C23:F23"/>
    <mergeCell ref="G23:L23"/>
    <mergeCell ref="M23:Q23"/>
    <mergeCell ref="R23:Y23"/>
    <mergeCell ref="C24:F24"/>
    <mergeCell ref="G24:L24"/>
    <mergeCell ref="M24:Q24"/>
    <mergeCell ref="R24:Y24"/>
    <mergeCell ref="C21:F21"/>
    <mergeCell ref="G21:L21"/>
    <mergeCell ref="M21:Q21"/>
    <mergeCell ref="R21:Y21"/>
    <mergeCell ref="C22:F22"/>
    <mergeCell ref="G22:L22"/>
    <mergeCell ref="M22:Q22"/>
    <mergeCell ref="R22:Y22"/>
    <mergeCell ref="A26:A27"/>
    <mergeCell ref="B26:F27"/>
    <mergeCell ref="G26:L27"/>
    <mergeCell ref="M26:Q27"/>
    <mergeCell ref="R26:Y27"/>
    <mergeCell ref="A28:A32"/>
    <mergeCell ref="C28:F28"/>
    <mergeCell ref="G28:L28"/>
    <mergeCell ref="M28:Q28"/>
    <mergeCell ref="R28:Y28"/>
    <mergeCell ref="C31:F31"/>
    <mergeCell ref="G31:L31"/>
    <mergeCell ref="M31:Q31"/>
    <mergeCell ref="R31:Y31"/>
    <mergeCell ref="C32:F32"/>
    <mergeCell ref="G32:L32"/>
    <mergeCell ref="M32:Q32"/>
    <mergeCell ref="R32:Y32"/>
    <mergeCell ref="C29:F29"/>
    <mergeCell ref="G29:L29"/>
    <mergeCell ref="M29:Q29"/>
    <mergeCell ref="R29:Y29"/>
    <mergeCell ref="C30:F30"/>
    <mergeCell ref="G30:L30"/>
    <mergeCell ref="M30:Q30"/>
    <mergeCell ref="R30:Y30"/>
    <mergeCell ref="A34:A35"/>
    <mergeCell ref="B34:F35"/>
    <mergeCell ref="G34:L35"/>
    <mergeCell ref="M34:Q35"/>
    <mergeCell ref="R34:Y35"/>
    <mergeCell ref="A36:A40"/>
    <mergeCell ref="C36:F36"/>
    <mergeCell ref="G36:L36"/>
    <mergeCell ref="M36:Q36"/>
    <mergeCell ref="R36:Y36"/>
    <mergeCell ref="C39:F39"/>
    <mergeCell ref="G39:L39"/>
    <mergeCell ref="M39:Q39"/>
    <mergeCell ref="R39:Y39"/>
    <mergeCell ref="C40:F40"/>
    <mergeCell ref="G40:L40"/>
    <mergeCell ref="M40:Q40"/>
    <mergeCell ref="R40:Y40"/>
    <mergeCell ref="C37:F37"/>
    <mergeCell ref="G37:L37"/>
    <mergeCell ref="M37:Q37"/>
    <mergeCell ref="R37:Y37"/>
    <mergeCell ref="C38:F38"/>
    <mergeCell ref="G38:L38"/>
    <mergeCell ref="M38:Q38"/>
    <mergeCell ref="R38:Y38"/>
    <mergeCell ref="A42:A43"/>
    <mergeCell ref="B42:F43"/>
    <mergeCell ref="G42:L43"/>
    <mergeCell ref="M42:Q43"/>
    <mergeCell ref="R42:Y43"/>
    <mergeCell ref="A44:A48"/>
    <mergeCell ref="C44:F44"/>
    <mergeCell ref="G44:L44"/>
    <mergeCell ref="M44:Q44"/>
    <mergeCell ref="R44:Y44"/>
    <mergeCell ref="C47:F47"/>
    <mergeCell ref="G47:L47"/>
    <mergeCell ref="M47:Q47"/>
    <mergeCell ref="R47:Y47"/>
    <mergeCell ref="C48:F48"/>
    <mergeCell ref="G48:L48"/>
    <mergeCell ref="M48:Q48"/>
    <mergeCell ref="R48:Y48"/>
    <mergeCell ref="C45:F45"/>
    <mergeCell ref="G45:L45"/>
    <mergeCell ref="M45:Q45"/>
    <mergeCell ref="R45:Y45"/>
    <mergeCell ref="C46:F46"/>
    <mergeCell ref="G46:L46"/>
    <mergeCell ref="M46:Q46"/>
    <mergeCell ref="R46:Y46"/>
    <mergeCell ref="A50:A51"/>
    <mergeCell ref="B50:F51"/>
    <mergeCell ref="G50:L51"/>
    <mergeCell ref="M50:Q51"/>
    <mergeCell ref="R50:Y51"/>
    <mergeCell ref="A52:A56"/>
    <mergeCell ref="C52:F52"/>
    <mergeCell ref="G52:L52"/>
    <mergeCell ref="M52:Q52"/>
    <mergeCell ref="R52:Y52"/>
    <mergeCell ref="C55:F55"/>
    <mergeCell ref="G55:L55"/>
    <mergeCell ref="M55:Q55"/>
    <mergeCell ref="R55:Y55"/>
    <mergeCell ref="C56:F56"/>
    <mergeCell ref="G56:L56"/>
    <mergeCell ref="M56:Q56"/>
    <mergeCell ref="R56:Y56"/>
    <mergeCell ref="C53:F53"/>
    <mergeCell ref="G53:L53"/>
    <mergeCell ref="M53:Q53"/>
    <mergeCell ref="R53:Y53"/>
    <mergeCell ref="C54:F54"/>
    <mergeCell ref="G54:L54"/>
    <mergeCell ref="M54:Q54"/>
    <mergeCell ref="R54:Y54"/>
    <mergeCell ref="A58:A59"/>
    <mergeCell ref="B58:F59"/>
    <mergeCell ref="G58:L59"/>
    <mergeCell ref="M58:Q59"/>
    <mergeCell ref="R58:Y59"/>
    <mergeCell ref="A60:A64"/>
    <mergeCell ref="C60:F60"/>
    <mergeCell ref="G60:L60"/>
    <mergeCell ref="M60:Q60"/>
    <mergeCell ref="R60:Y60"/>
    <mergeCell ref="C63:F63"/>
    <mergeCell ref="G63:L63"/>
    <mergeCell ref="M63:Q63"/>
    <mergeCell ref="R63:Y63"/>
    <mergeCell ref="C64:F64"/>
    <mergeCell ref="G64:L64"/>
    <mergeCell ref="M64:Q64"/>
    <mergeCell ref="R64:Y64"/>
    <mergeCell ref="C61:F61"/>
    <mergeCell ref="G61:L61"/>
    <mergeCell ref="M61:Q61"/>
    <mergeCell ref="R61:Y61"/>
    <mergeCell ref="C62:F62"/>
    <mergeCell ref="G62:L62"/>
    <mergeCell ref="M62:Q62"/>
    <mergeCell ref="R62:Y62"/>
    <mergeCell ref="A66:A67"/>
    <mergeCell ref="B66:F67"/>
    <mergeCell ref="G66:L67"/>
    <mergeCell ref="M66:Q67"/>
    <mergeCell ref="R66:Y67"/>
    <mergeCell ref="A68:A72"/>
    <mergeCell ref="C68:F68"/>
    <mergeCell ref="G68:L68"/>
    <mergeCell ref="M68:Q68"/>
    <mergeCell ref="R68:Y68"/>
    <mergeCell ref="C71:F71"/>
    <mergeCell ref="G71:L71"/>
    <mergeCell ref="M71:Q71"/>
    <mergeCell ref="R71:Y71"/>
    <mergeCell ref="C72:F72"/>
    <mergeCell ref="G72:L72"/>
    <mergeCell ref="M72:Q72"/>
    <mergeCell ref="R72:Y72"/>
    <mergeCell ref="C69:F69"/>
    <mergeCell ref="G69:L69"/>
    <mergeCell ref="M69:Q69"/>
    <mergeCell ref="R69:Y69"/>
    <mergeCell ref="C70:F70"/>
    <mergeCell ref="G70:L70"/>
    <mergeCell ref="M70:Q70"/>
    <mergeCell ref="R70:Y70"/>
    <mergeCell ref="A74:A75"/>
    <mergeCell ref="B74:F75"/>
    <mergeCell ref="G74:L75"/>
    <mergeCell ref="M74:Q75"/>
    <mergeCell ref="R74:Y75"/>
    <mergeCell ref="A76:A80"/>
    <mergeCell ref="C76:F76"/>
    <mergeCell ref="G76:L76"/>
    <mergeCell ref="M76:Q76"/>
    <mergeCell ref="R76:Y76"/>
    <mergeCell ref="C79:F79"/>
    <mergeCell ref="G79:L79"/>
    <mergeCell ref="M79:Q79"/>
    <mergeCell ref="R79:Y79"/>
    <mergeCell ref="C80:F80"/>
    <mergeCell ref="G80:L80"/>
    <mergeCell ref="M80:Q80"/>
    <mergeCell ref="R80:Y80"/>
    <mergeCell ref="C77:F77"/>
    <mergeCell ref="G77:L77"/>
    <mergeCell ref="M77:Q77"/>
    <mergeCell ref="R77:Y77"/>
    <mergeCell ref="C78:F78"/>
    <mergeCell ref="G78:L78"/>
    <mergeCell ref="M78:Q78"/>
    <mergeCell ref="R78:Y78"/>
  </mergeCells>
  <pageMargins left="0.7" right="0.7" top="0.75" bottom="0.75" header="0.3" footer="0.3"/>
  <pageSetup scale="5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zoomScaleNormal="100" workbookViewId="0">
      <selection activeCell="C8" sqref="C8:C9"/>
    </sheetView>
  </sheetViews>
  <sheetFormatPr defaultRowHeight="15" x14ac:dyDescent="0.25"/>
  <cols>
    <col min="1" max="1" width="10.7109375" customWidth="1"/>
    <col min="2" max="2" width="3.7109375" customWidth="1"/>
    <col min="3" max="3" width="45.7109375" customWidth="1"/>
    <col min="4" max="8" width="9.7109375" customWidth="1"/>
    <col min="9" max="9" width="20.7109375" customWidth="1"/>
  </cols>
  <sheetData>
    <row r="1" spans="1:9" x14ac:dyDescent="0.25">
      <c r="A1" s="44"/>
      <c r="B1" s="44"/>
      <c r="C1" s="45"/>
      <c r="D1" s="45"/>
      <c r="E1" s="45"/>
      <c r="F1" s="46"/>
      <c r="G1" s="46"/>
      <c r="H1" s="44"/>
      <c r="I1" s="47"/>
    </row>
    <row r="2" spans="1:9" x14ac:dyDescent="0.25">
      <c r="A2" s="48" t="s">
        <v>75</v>
      </c>
      <c r="B2" s="48"/>
      <c r="C2" s="48" t="s">
        <v>76</v>
      </c>
      <c r="D2" s="49" t="s">
        <v>77</v>
      </c>
      <c r="E2" s="49" t="s">
        <v>78</v>
      </c>
      <c r="F2" s="49" t="s">
        <v>79</v>
      </c>
      <c r="G2" s="49" t="s">
        <v>80</v>
      </c>
      <c r="H2" s="50" t="s">
        <v>81</v>
      </c>
      <c r="I2" s="51" t="s">
        <v>82</v>
      </c>
    </row>
    <row r="3" spans="1:9" x14ac:dyDescent="0.25">
      <c r="A3" s="52"/>
      <c r="B3" s="52"/>
      <c r="C3" s="53"/>
      <c r="D3" s="54"/>
      <c r="E3" s="55"/>
      <c r="F3" s="56"/>
      <c r="G3" s="55"/>
      <c r="H3" s="55"/>
      <c r="I3" s="47"/>
    </row>
    <row r="4" spans="1:9" x14ac:dyDescent="0.25">
      <c r="A4" s="52"/>
      <c r="B4" s="52"/>
      <c r="C4" s="53"/>
      <c r="D4" s="54"/>
      <c r="E4" s="55"/>
      <c r="F4" s="56"/>
      <c r="G4" s="55"/>
      <c r="H4" s="55"/>
      <c r="I4" s="47"/>
    </row>
    <row r="5" spans="1:9" x14ac:dyDescent="0.25">
      <c r="A5" s="52"/>
      <c r="B5" s="52"/>
      <c r="C5" s="53"/>
      <c r="D5" s="54"/>
      <c r="E5" s="57"/>
      <c r="F5" s="58"/>
      <c r="G5" s="57"/>
      <c r="H5" s="59"/>
      <c r="I5" s="60"/>
    </row>
    <row r="6" spans="1:9" x14ac:dyDescent="0.25">
      <c r="A6" s="52"/>
      <c r="B6" s="52"/>
      <c r="C6" s="53"/>
      <c r="D6" s="54"/>
      <c r="E6" s="61"/>
      <c r="F6" s="56"/>
      <c r="G6" s="55"/>
      <c r="H6" s="55"/>
      <c r="I6" s="47"/>
    </row>
    <row r="7" spans="1:9" x14ac:dyDescent="0.25">
      <c r="A7" s="52"/>
      <c r="B7" s="52"/>
      <c r="C7" s="53"/>
      <c r="D7" s="54"/>
      <c r="E7" s="61"/>
      <c r="F7" s="56"/>
      <c r="G7" s="55"/>
      <c r="H7" s="55"/>
      <c r="I7" s="47"/>
    </row>
    <row r="8" spans="1:9" x14ac:dyDescent="0.25">
      <c r="A8" s="52"/>
      <c r="B8" s="52"/>
      <c r="C8" s="62"/>
      <c r="D8" s="54"/>
      <c r="E8" s="55"/>
      <c r="F8" s="56"/>
      <c r="G8" s="55"/>
      <c r="H8" s="55"/>
      <c r="I8" s="47"/>
    </row>
    <row r="9" spans="1:9" x14ac:dyDescent="0.25">
      <c r="A9" s="52"/>
      <c r="B9" s="52"/>
      <c r="C9" s="63"/>
      <c r="D9" s="54"/>
      <c r="E9" s="55"/>
      <c r="F9" s="56"/>
      <c r="G9" s="55"/>
      <c r="H9" s="55"/>
      <c r="I9" s="47"/>
    </row>
    <row r="10" spans="1:9" x14ac:dyDescent="0.25">
      <c r="A10" s="52"/>
      <c r="B10" s="52"/>
      <c r="C10" s="63"/>
      <c r="D10" s="54"/>
      <c r="E10" s="55"/>
      <c r="F10" s="56"/>
      <c r="G10" s="55"/>
      <c r="H10" s="55"/>
      <c r="I10" s="47"/>
    </row>
    <row r="11" spans="1:9" x14ac:dyDescent="0.25">
      <c r="A11" s="52"/>
      <c r="B11" s="52"/>
      <c r="C11" s="63"/>
      <c r="D11" s="54"/>
      <c r="E11" s="55"/>
      <c r="F11" s="56"/>
      <c r="G11" s="55"/>
      <c r="H11" s="55"/>
      <c r="I11" s="47"/>
    </row>
    <row r="12" spans="1:9" x14ac:dyDescent="0.25">
      <c r="A12" s="52"/>
      <c r="B12" s="52"/>
      <c r="C12" s="63"/>
      <c r="D12" s="54"/>
      <c r="E12" s="55"/>
      <c r="F12" s="56"/>
      <c r="G12" s="55"/>
      <c r="H12" s="55"/>
      <c r="I12" s="47"/>
    </row>
    <row r="13" spans="1:9" x14ac:dyDescent="0.25">
      <c r="A13" s="52"/>
      <c r="B13" s="52"/>
      <c r="C13" s="63"/>
      <c r="D13" s="54"/>
      <c r="E13" s="55"/>
      <c r="F13" s="56"/>
      <c r="G13" s="55"/>
      <c r="H13" s="55"/>
      <c r="I13" s="47"/>
    </row>
    <row r="14" spans="1:9" x14ac:dyDescent="0.25">
      <c r="A14" s="52"/>
      <c r="B14" s="52"/>
      <c r="C14" s="63"/>
      <c r="D14" s="54"/>
      <c r="E14" s="55"/>
      <c r="F14" s="56"/>
      <c r="G14" s="55"/>
      <c r="H14" s="55"/>
      <c r="I14" s="47"/>
    </row>
    <row r="15" spans="1:9" x14ac:dyDescent="0.25">
      <c r="A15" s="52"/>
      <c r="B15" s="52"/>
      <c r="C15" s="63"/>
      <c r="D15" s="54"/>
      <c r="E15" s="55"/>
      <c r="F15" s="56"/>
      <c r="G15" s="55"/>
      <c r="H15" s="55"/>
      <c r="I15" s="47"/>
    </row>
    <row r="16" spans="1:9" x14ac:dyDescent="0.25">
      <c r="A16" s="52"/>
      <c r="B16" s="52"/>
      <c r="C16" s="63"/>
      <c r="D16" s="54"/>
      <c r="E16" s="55"/>
      <c r="F16" s="56"/>
      <c r="G16" s="55"/>
      <c r="H16" s="55"/>
      <c r="I16" s="47"/>
    </row>
    <row r="17" spans="1:9" x14ac:dyDescent="0.25">
      <c r="A17" s="52"/>
      <c r="B17" s="52"/>
      <c r="C17" s="63"/>
      <c r="D17" s="54"/>
      <c r="E17" s="55"/>
      <c r="F17" s="56"/>
      <c r="G17" s="55"/>
      <c r="H17" s="55"/>
      <c r="I17" s="47"/>
    </row>
    <row r="18" spans="1:9" x14ac:dyDescent="0.25">
      <c r="A18" s="52"/>
      <c r="B18" s="52"/>
      <c r="C18" s="63"/>
      <c r="D18" s="54"/>
      <c r="E18" s="55"/>
      <c r="F18" s="56"/>
      <c r="G18" s="55"/>
      <c r="H18" s="55"/>
      <c r="I18" s="47"/>
    </row>
    <row r="19" spans="1:9" x14ac:dyDescent="0.25">
      <c r="A19" s="52"/>
      <c r="B19" s="52"/>
      <c r="C19" s="63"/>
      <c r="D19" s="54"/>
      <c r="E19" s="55"/>
      <c r="F19" s="56"/>
      <c r="G19" s="55"/>
      <c r="H19" s="55"/>
      <c r="I19" s="47"/>
    </row>
    <row r="20" spans="1:9" x14ac:dyDescent="0.25">
      <c r="A20" s="52"/>
      <c r="B20" s="52"/>
      <c r="C20" s="63"/>
      <c r="D20" s="54"/>
      <c r="E20" s="55"/>
      <c r="F20" s="56"/>
      <c r="G20" s="55"/>
      <c r="H20" s="55"/>
      <c r="I20" s="47"/>
    </row>
    <row r="21" spans="1:9" x14ac:dyDescent="0.25">
      <c r="A21" s="52"/>
      <c r="B21" s="52"/>
      <c r="C21" s="63"/>
      <c r="D21" s="54"/>
      <c r="E21" s="55"/>
      <c r="F21" s="56"/>
      <c r="G21" s="55"/>
      <c r="H21" s="55"/>
      <c r="I21" s="47"/>
    </row>
    <row r="22" spans="1:9" x14ac:dyDescent="0.25">
      <c r="A22" s="52"/>
      <c r="B22" s="52"/>
      <c r="C22" s="63"/>
      <c r="D22" s="54"/>
      <c r="E22" s="55"/>
      <c r="F22" s="56"/>
      <c r="G22" s="55"/>
      <c r="H22" s="55"/>
      <c r="I22" s="47"/>
    </row>
    <row r="23" spans="1:9" x14ac:dyDescent="0.25">
      <c r="A23" s="52"/>
      <c r="B23" s="52"/>
      <c r="C23" s="63"/>
      <c r="D23" s="54"/>
      <c r="E23" s="55"/>
      <c r="F23" s="56"/>
      <c r="G23" s="55"/>
      <c r="H23" s="55"/>
      <c r="I23" s="47"/>
    </row>
    <row r="24" spans="1:9" x14ac:dyDescent="0.25">
      <c r="A24" s="52"/>
      <c r="B24" s="52"/>
      <c r="C24" s="63"/>
      <c r="D24" s="54"/>
      <c r="E24" s="55"/>
      <c r="F24" s="56"/>
      <c r="G24" s="55"/>
      <c r="H24" s="55"/>
      <c r="I24" s="47"/>
    </row>
    <row r="25" spans="1:9" x14ac:dyDescent="0.25">
      <c r="A25" s="52"/>
      <c r="B25" s="52"/>
      <c r="C25" s="63"/>
      <c r="D25" s="54"/>
      <c r="E25" s="55"/>
      <c r="F25" s="56"/>
      <c r="G25" s="55"/>
      <c r="H25" s="55"/>
      <c r="I25" s="47"/>
    </row>
    <row r="26" spans="1:9" x14ac:dyDescent="0.25">
      <c r="A26" s="52"/>
      <c r="B26" s="52"/>
      <c r="C26" s="63"/>
      <c r="D26" s="54"/>
      <c r="E26" s="55"/>
      <c r="F26" s="56"/>
      <c r="G26" s="55"/>
      <c r="H26" s="55"/>
      <c r="I26" s="47"/>
    </row>
    <row r="27" spans="1:9" x14ac:dyDescent="0.25">
      <c r="A27" s="52"/>
      <c r="B27" s="52"/>
      <c r="C27" s="62"/>
      <c r="D27" s="64"/>
      <c r="E27" s="55"/>
      <c r="F27" s="55"/>
      <c r="G27" s="55"/>
      <c r="H27" s="55"/>
      <c r="I27" s="47"/>
    </row>
    <row r="28" spans="1:9" x14ac:dyDescent="0.25">
      <c r="A28" s="52"/>
      <c r="B28" s="52"/>
      <c r="C28" s="62"/>
      <c r="D28" s="64"/>
      <c r="E28" s="55"/>
      <c r="F28" s="55"/>
      <c r="G28" s="55"/>
      <c r="H28" s="55"/>
      <c r="I28" s="47"/>
    </row>
    <row r="29" spans="1:9" x14ac:dyDescent="0.25">
      <c r="A29" s="52"/>
      <c r="B29" s="52"/>
      <c r="C29" s="62"/>
      <c r="D29" s="64"/>
      <c r="E29" s="55"/>
      <c r="F29" s="55"/>
      <c r="G29" s="55"/>
      <c r="H29" s="55"/>
      <c r="I29" s="47"/>
    </row>
    <row r="30" spans="1:9" x14ac:dyDescent="0.25">
      <c r="A30" s="52"/>
      <c r="B30" s="52"/>
      <c r="C30" s="62"/>
      <c r="D30" s="64"/>
      <c r="E30" s="55"/>
      <c r="F30" s="55"/>
      <c r="G30" s="55"/>
      <c r="H30" s="55"/>
      <c r="I30" s="47"/>
    </row>
    <row r="31" spans="1:9" x14ac:dyDescent="0.25">
      <c r="A31" s="65"/>
      <c r="B31" s="65"/>
      <c r="C31" s="62"/>
      <c r="D31" s="64"/>
      <c r="E31" s="55"/>
      <c r="F31" s="55"/>
      <c r="G31" s="55"/>
      <c r="H31" s="55"/>
      <c r="I31" s="47"/>
    </row>
    <row r="32" spans="1:9" x14ac:dyDescent="0.25">
      <c r="A32" s="65"/>
      <c r="B32" s="65"/>
      <c r="C32" s="62"/>
      <c r="D32" s="64"/>
      <c r="E32" s="55"/>
      <c r="F32" s="55"/>
      <c r="G32" s="55"/>
      <c r="H32" s="55"/>
      <c r="I32" s="47"/>
    </row>
    <row r="33" spans="1:9" x14ac:dyDescent="0.25">
      <c r="A33" s="65"/>
      <c r="B33" s="65"/>
      <c r="C33" s="62"/>
      <c r="D33" s="64"/>
      <c r="E33" s="55"/>
      <c r="F33" s="55"/>
      <c r="G33" s="55"/>
      <c r="H33" s="55"/>
      <c r="I33" s="47"/>
    </row>
    <row r="34" spans="1:9" x14ac:dyDescent="0.25">
      <c r="A34" s="65"/>
      <c r="B34" s="65"/>
      <c r="C34" s="62"/>
      <c r="D34" s="64"/>
      <c r="E34" s="64"/>
      <c r="F34" s="64"/>
      <c r="G34" s="64"/>
      <c r="H34" s="55"/>
      <c r="I34" s="47"/>
    </row>
  </sheetData>
  <printOptions horizontalCentered="1"/>
  <pageMargins left="0.7" right="0.7" top="0.75" bottom="0.75" header="0.3" footer="0.3"/>
  <pageSetup scale="6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137"/>
  <sheetViews>
    <sheetView view="pageLayout" zoomScaleNormal="100" workbookViewId="0">
      <selection activeCell="Q8" sqref="Q8:Z8"/>
    </sheetView>
  </sheetViews>
  <sheetFormatPr defaultRowHeight="15" x14ac:dyDescent="0.25"/>
  <cols>
    <col min="1" max="1" width="6.7109375" customWidth="1"/>
    <col min="2" max="2" width="9.7109375" customWidth="1"/>
    <col min="3" max="3" width="6.42578125" customWidth="1"/>
    <col min="4" max="4" width="17.140625" customWidth="1"/>
    <col min="5" max="5" width="3.7109375" customWidth="1"/>
    <col min="6" max="6" width="10.7109375" customWidth="1"/>
    <col min="7" max="12" width="6.7109375" customWidth="1"/>
    <col min="13" max="13" width="12.7109375" customWidth="1"/>
    <col min="14" max="14" width="14.7109375" customWidth="1"/>
    <col min="15" max="15" width="19.7109375" customWidth="1"/>
    <col min="16" max="16" width="3.7109375" customWidth="1"/>
    <col min="17" max="24" width="2.7109375" customWidth="1"/>
    <col min="25" max="25" width="4" customWidth="1"/>
    <col min="26" max="26" width="7" customWidth="1"/>
  </cols>
  <sheetData>
    <row r="1" spans="1:26" ht="19.5" customHeight="1" thickBot="1" x14ac:dyDescent="0.3">
      <c r="A1" s="425" t="s">
        <v>102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70"/>
      <c r="N1" s="70"/>
      <c r="O1" s="427" t="s">
        <v>103</v>
      </c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9"/>
    </row>
    <row r="2" spans="1:26" ht="18.75" customHeight="1" thickTop="1" x14ac:dyDescent="0.25">
      <c r="A2" s="430" t="s">
        <v>104</v>
      </c>
      <c r="B2" s="431"/>
      <c r="C2" s="432"/>
      <c r="D2" s="433">
        <f>'Program Information Sheet'!B3</f>
        <v>0</v>
      </c>
      <c r="E2" s="434"/>
      <c r="F2" s="435"/>
      <c r="G2" s="71">
        <v>100</v>
      </c>
      <c r="H2" s="72" t="s">
        <v>105</v>
      </c>
      <c r="I2" s="73"/>
      <c r="J2" s="74">
        <v>1</v>
      </c>
      <c r="K2" s="436" t="s">
        <v>106</v>
      </c>
      <c r="L2" s="437"/>
      <c r="M2" s="437"/>
      <c r="N2" s="438"/>
      <c r="O2" s="439" t="s">
        <v>107</v>
      </c>
      <c r="P2" s="440"/>
      <c r="Q2" s="441">
        <f>'Program Information Sheet'!B11</f>
        <v>0</v>
      </c>
      <c r="R2" s="442"/>
      <c r="S2" s="442"/>
      <c r="T2" s="442"/>
      <c r="U2" s="442"/>
      <c r="V2" s="442"/>
      <c r="W2" s="442"/>
      <c r="X2" s="442"/>
      <c r="Y2" s="442"/>
      <c r="Z2" s="443"/>
    </row>
    <row r="3" spans="1:26" ht="18.75" x14ac:dyDescent="0.25">
      <c r="A3" s="410" t="s">
        <v>46</v>
      </c>
      <c r="B3" s="424"/>
      <c r="C3" s="411"/>
      <c r="D3" s="412">
        <f>'Program Information Sheet'!B4</f>
        <v>0</v>
      </c>
      <c r="E3" s="413"/>
      <c r="F3" s="414"/>
      <c r="G3" s="75">
        <v>75</v>
      </c>
      <c r="H3" s="76" t="s">
        <v>108</v>
      </c>
      <c r="I3" s="77"/>
      <c r="J3" s="78" t="s">
        <v>109</v>
      </c>
      <c r="K3" s="79" t="s">
        <v>110</v>
      </c>
      <c r="L3" s="418" t="s">
        <v>111</v>
      </c>
      <c r="M3" s="419"/>
      <c r="N3" s="420"/>
      <c r="O3" s="405" t="s">
        <v>46</v>
      </c>
      <c r="P3" s="406"/>
      <c r="Q3" s="421">
        <f>'Program Information Sheet'!B12</f>
        <v>0</v>
      </c>
      <c r="R3" s="422"/>
      <c r="S3" s="422"/>
      <c r="T3" s="422"/>
      <c r="U3" s="422"/>
      <c r="V3" s="422"/>
      <c r="W3" s="422"/>
      <c r="X3" s="422"/>
      <c r="Y3" s="422"/>
      <c r="Z3" s="423"/>
    </row>
    <row r="4" spans="1:26" ht="18.75" x14ac:dyDescent="0.25">
      <c r="A4" s="410" t="s">
        <v>48</v>
      </c>
      <c r="B4" s="424"/>
      <c r="C4" s="411"/>
      <c r="D4" s="412">
        <f>'Program Information Sheet'!B5</f>
        <v>0</v>
      </c>
      <c r="E4" s="413"/>
      <c r="F4" s="414"/>
      <c r="G4" s="80">
        <v>51</v>
      </c>
      <c r="H4" s="76" t="s">
        <v>112</v>
      </c>
      <c r="I4" s="77"/>
      <c r="J4" s="78" t="s">
        <v>113</v>
      </c>
      <c r="K4" s="79" t="s">
        <v>114</v>
      </c>
      <c r="L4" s="418" t="s">
        <v>115</v>
      </c>
      <c r="M4" s="419"/>
      <c r="N4" s="420"/>
      <c r="O4" s="405" t="s">
        <v>48</v>
      </c>
      <c r="P4" s="406"/>
      <c r="Q4" s="421">
        <f>'Program Information Sheet'!B13</f>
        <v>0</v>
      </c>
      <c r="R4" s="422"/>
      <c r="S4" s="422"/>
      <c r="T4" s="422"/>
      <c r="U4" s="422"/>
      <c r="V4" s="422"/>
      <c r="W4" s="422"/>
      <c r="X4" s="422"/>
      <c r="Y4" s="422"/>
      <c r="Z4" s="423"/>
    </row>
    <row r="5" spans="1:26" ht="18.75" x14ac:dyDescent="0.25">
      <c r="A5" s="410" t="s">
        <v>50</v>
      </c>
      <c r="B5" s="424"/>
      <c r="C5" s="411"/>
      <c r="D5" s="412">
        <f>'Program Information Sheet'!B6</f>
        <v>0</v>
      </c>
      <c r="E5" s="413"/>
      <c r="F5" s="414"/>
      <c r="G5" s="81">
        <v>50</v>
      </c>
      <c r="H5" s="76" t="s">
        <v>116</v>
      </c>
      <c r="I5" s="77"/>
      <c r="J5" s="78" t="s">
        <v>117</v>
      </c>
      <c r="K5" s="79" t="s">
        <v>118</v>
      </c>
      <c r="L5" s="418" t="s">
        <v>119</v>
      </c>
      <c r="M5" s="419"/>
      <c r="N5" s="420"/>
      <c r="O5" s="405" t="s">
        <v>50</v>
      </c>
      <c r="P5" s="406"/>
      <c r="Q5" s="421">
        <f>'Program Information Sheet'!B14</f>
        <v>0</v>
      </c>
      <c r="R5" s="422"/>
      <c r="S5" s="422"/>
      <c r="T5" s="422"/>
      <c r="U5" s="422"/>
      <c r="V5" s="422"/>
      <c r="W5" s="422"/>
      <c r="X5" s="422"/>
      <c r="Y5" s="422"/>
      <c r="Z5" s="423"/>
    </row>
    <row r="6" spans="1:26" ht="18.75" x14ac:dyDescent="0.3">
      <c r="A6" s="82" t="s">
        <v>120</v>
      </c>
      <c r="B6" s="410" t="s">
        <v>5</v>
      </c>
      <c r="C6" s="411"/>
      <c r="D6" s="412">
        <f>'Program Information Sheet'!B7</f>
        <v>0</v>
      </c>
      <c r="E6" s="413"/>
      <c r="F6" s="414"/>
      <c r="G6" s="83">
        <v>0</v>
      </c>
      <c r="H6" s="76" t="s">
        <v>121</v>
      </c>
      <c r="I6" s="77"/>
      <c r="J6" s="78" t="s">
        <v>122</v>
      </c>
      <c r="K6" s="84" t="s">
        <v>123</v>
      </c>
      <c r="L6" s="418" t="s">
        <v>124</v>
      </c>
      <c r="M6" s="419"/>
      <c r="N6" s="420"/>
      <c r="O6" s="405" t="s">
        <v>5</v>
      </c>
      <c r="P6" s="406"/>
      <c r="Q6" s="421">
        <f>'Program Information Sheet'!B15</f>
        <v>0</v>
      </c>
      <c r="R6" s="422"/>
      <c r="S6" s="422"/>
      <c r="T6" s="422"/>
      <c r="U6" s="422"/>
      <c r="V6" s="422"/>
      <c r="W6" s="422"/>
      <c r="X6" s="422"/>
      <c r="Y6" s="422"/>
      <c r="Z6" s="423"/>
    </row>
    <row r="7" spans="1:26" ht="18.75" x14ac:dyDescent="0.3">
      <c r="A7" s="82" t="s">
        <v>125</v>
      </c>
      <c r="B7" s="410" t="s">
        <v>6</v>
      </c>
      <c r="C7" s="411"/>
      <c r="D7" s="412">
        <f>'Program Information Sheet'!B8</f>
        <v>0</v>
      </c>
      <c r="E7" s="413"/>
      <c r="F7" s="414"/>
      <c r="G7" s="85" t="s">
        <v>126</v>
      </c>
      <c r="H7" s="415" t="s">
        <v>127</v>
      </c>
      <c r="I7" s="416"/>
      <c r="J7" s="417"/>
      <c r="K7" s="84" t="s">
        <v>128</v>
      </c>
      <c r="L7" s="418" t="s">
        <v>129</v>
      </c>
      <c r="M7" s="419"/>
      <c r="N7" s="420"/>
      <c r="O7" s="405" t="s">
        <v>6</v>
      </c>
      <c r="P7" s="406"/>
      <c r="Q7" s="421">
        <f>'Program Information Sheet'!B16</f>
        <v>0</v>
      </c>
      <c r="R7" s="422"/>
      <c r="S7" s="422"/>
      <c r="T7" s="422"/>
      <c r="U7" s="422"/>
      <c r="V7" s="422"/>
      <c r="W7" s="422"/>
      <c r="X7" s="422"/>
      <c r="Y7" s="422"/>
      <c r="Z7" s="423"/>
    </row>
    <row r="8" spans="1:26" ht="19.5" thickBot="1" x14ac:dyDescent="0.35">
      <c r="A8" s="86"/>
      <c r="B8" s="394" t="s">
        <v>7</v>
      </c>
      <c r="C8" s="395"/>
      <c r="D8" s="396">
        <f>'Program Information Sheet'!B9</f>
        <v>0</v>
      </c>
      <c r="E8" s="397"/>
      <c r="F8" s="398"/>
      <c r="G8" s="87"/>
      <c r="H8" s="399"/>
      <c r="I8" s="400"/>
      <c r="J8" s="401"/>
      <c r="K8" s="88"/>
      <c r="L8" s="402"/>
      <c r="M8" s="403"/>
      <c r="N8" s="404"/>
      <c r="O8" s="405" t="s">
        <v>7</v>
      </c>
      <c r="P8" s="406"/>
      <c r="Q8" s="407">
        <f>'Program Information Sheet'!B17</f>
        <v>0</v>
      </c>
      <c r="R8" s="408"/>
      <c r="S8" s="408"/>
      <c r="T8" s="408"/>
      <c r="U8" s="408"/>
      <c r="V8" s="408"/>
      <c r="W8" s="408"/>
      <c r="X8" s="408"/>
      <c r="Y8" s="408"/>
      <c r="Z8" s="409"/>
    </row>
    <row r="9" spans="1:26" ht="17.25" thickTop="1" thickBot="1" x14ac:dyDescent="0.3">
      <c r="A9" s="89" t="s">
        <v>130</v>
      </c>
      <c r="B9" s="372" t="s">
        <v>131</v>
      </c>
      <c r="C9" s="373"/>
      <c r="D9" s="373"/>
      <c r="E9" s="374" t="s">
        <v>132</v>
      </c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5"/>
    </row>
    <row r="10" spans="1:26" ht="15.75" thickTop="1" x14ac:dyDescent="0.25">
      <c r="A10" s="90" t="s">
        <v>133</v>
      </c>
      <c r="B10" s="91"/>
      <c r="C10" s="376"/>
      <c r="D10" s="377"/>
      <c r="E10" s="378" t="s">
        <v>134</v>
      </c>
      <c r="F10" s="379"/>
      <c r="G10" s="384" t="s">
        <v>135</v>
      </c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6"/>
    </row>
    <row r="11" spans="1:26" x14ac:dyDescent="0.25">
      <c r="A11" s="90" t="s">
        <v>136</v>
      </c>
      <c r="B11" s="92"/>
      <c r="C11" s="347"/>
      <c r="D11" s="348"/>
      <c r="E11" s="380"/>
      <c r="F11" s="381"/>
      <c r="G11" s="387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9"/>
    </row>
    <row r="12" spans="1:26" ht="15.75" thickBot="1" x14ac:dyDescent="0.3">
      <c r="A12" s="90" t="s">
        <v>137</v>
      </c>
      <c r="B12" s="92"/>
      <c r="C12" s="347"/>
      <c r="D12" s="348"/>
      <c r="E12" s="382"/>
      <c r="F12" s="383"/>
      <c r="G12" s="390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2"/>
    </row>
    <row r="13" spans="1:26" ht="19.5" thickTop="1" x14ac:dyDescent="0.25">
      <c r="A13" s="90" t="s">
        <v>138</v>
      </c>
      <c r="B13" s="92"/>
      <c r="C13" s="347"/>
      <c r="D13" s="348"/>
      <c r="E13" s="358"/>
      <c r="F13" s="359"/>
      <c r="G13" s="360" t="s">
        <v>139</v>
      </c>
      <c r="H13" s="361"/>
      <c r="I13" s="361"/>
      <c r="J13" s="361"/>
      <c r="K13" s="362"/>
      <c r="L13" s="363" t="s">
        <v>140</v>
      </c>
      <c r="M13" s="366" t="s">
        <v>141</v>
      </c>
      <c r="N13" s="369" t="s">
        <v>142</v>
      </c>
      <c r="O13" s="335" t="s">
        <v>143</v>
      </c>
      <c r="P13" s="338" t="s">
        <v>144</v>
      </c>
      <c r="Q13" s="339"/>
      <c r="R13" s="339"/>
      <c r="S13" s="339"/>
      <c r="T13" s="339"/>
      <c r="U13" s="339"/>
      <c r="V13" s="339"/>
      <c r="W13" s="339"/>
      <c r="X13" s="339"/>
      <c r="Y13" s="339"/>
      <c r="Z13" s="340"/>
    </row>
    <row r="14" spans="1:26" x14ac:dyDescent="0.25">
      <c r="A14" s="90" t="s">
        <v>145</v>
      </c>
      <c r="B14" s="92"/>
      <c r="C14" s="347"/>
      <c r="D14" s="348"/>
      <c r="E14" s="349" t="s">
        <v>146</v>
      </c>
      <c r="F14" s="350"/>
      <c r="G14" s="93">
        <v>1</v>
      </c>
      <c r="H14" s="94">
        <v>2</v>
      </c>
      <c r="I14" s="94">
        <v>3</v>
      </c>
      <c r="J14" s="94">
        <v>4</v>
      </c>
      <c r="K14" s="95">
        <v>5</v>
      </c>
      <c r="L14" s="364"/>
      <c r="M14" s="367"/>
      <c r="N14" s="370"/>
      <c r="O14" s="336"/>
      <c r="P14" s="341"/>
      <c r="Q14" s="342"/>
      <c r="R14" s="342"/>
      <c r="S14" s="342"/>
      <c r="T14" s="342"/>
      <c r="U14" s="342"/>
      <c r="V14" s="342"/>
      <c r="W14" s="342"/>
      <c r="X14" s="342"/>
      <c r="Y14" s="342"/>
      <c r="Z14" s="343"/>
    </row>
    <row r="15" spans="1:26" ht="15.75" thickBot="1" x14ac:dyDescent="0.3">
      <c r="A15" s="96" t="s">
        <v>147</v>
      </c>
      <c r="B15" s="97"/>
      <c r="C15" s="351"/>
      <c r="D15" s="352"/>
      <c r="E15" s="353" t="s">
        <v>148</v>
      </c>
      <c r="F15" s="354"/>
      <c r="G15" s="98">
        <v>2016</v>
      </c>
      <c r="H15" s="98">
        <v>2018</v>
      </c>
      <c r="I15" s="99">
        <v>2019</v>
      </c>
      <c r="J15" s="98">
        <v>2020</v>
      </c>
      <c r="K15" s="99">
        <v>2021</v>
      </c>
      <c r="L15" s="365"/>
      <c r="M15" s="368"/>
      <c r="N15" s="371"/>
      <c r="O15" s="337"/>
      <c r="P15" s="341"/>
      <c r="Q15" s="342"/>
      <c r="R15" s="342"/>
      <c r="S15" s="342"/>
      <c r="T15" s="342"/>
      <c r="U15" s="342"/>
      <c r="V15" s="342"/>
      <c r="W15" s="342"/>
      <c r="X15" s="342"/>
      <c r="Y15" s="342"/>
      <c r="Z15" s="343"/>
    </row>
    <row r="16" spans="1:26" ht="16.5" thickTop="1" thickBot="1" x14ac:dyDescent="0.3">
      <c r="A16" s="100" t="s">
        <v>149</v>
      </c>
      <c r="B16" s="355" t="s">
        <v>150</v>
      </c>
      <c r="C16" s="356"/>
      <c r="D16" s="356"/>
      <c r="E16" s="356"/>
      <c r="F16" s="357"/>
      <c r="G16" s="101"/>
      <c r="H16" s="101"/>
      <c r="I16" s="101"/>
      <c r="J16" s="101"/>
      <c r="K16" s="101"/>
      <c r="L16" s="102"/>
      <c r="M16" s="103">
        <f>M21+M27+M33+M39+M52+M58+M64+M70+M76+M82+M88</f>
        <v>3750</v>
      </c>
      <c r="N16" s="104"/>
      <c r="O16" s="105"/>
      <c r="P16" s="344"/>
      <c r="Q16" s="345"/>
      <c r="R16" s="345"/>
      <c r="S16" s="345"/>
      <c r="T16" s="345"/>
      <c r="U16" s="345"/>
      <c r="V16" s="345"/>
      <c r="W16" s="345"/>
      <c r="X16" s="345"/>
      <c r="Y16" s="345"/>
      <c r="Z16" s="346"/>
    </row>
    <row r="17" spans="1:26" ht="21" customHeight="1" x14ac:dyDescent="0.25">
      <c r="A17" s="106"/>
      <c r="B17" s="289" t="s">
        <v>151</v>
      </c>
      <c r="C17" s="290"/>
      <c r="D17" s="291"/>
      <c r="E17" s="298" t="s">
        <v>152</v>
      </c>
      <c r="F17" s="299"/>
      <c r="G17" s="107"/>
      <c r="H17" s="107"/>
      <c r="I17" s="107"/>
      <c r="J17" s="107"/>
      <c r="K17" s="108"/>
      <c r="L17" s="109"/>
      <c r="M17" s="110"/>
      <c r="N17" s="111"/>
      <c r="O17" s="112"/>
      <c r="P17" s="326"/>
      <c r="Q17" s="327"/>
      <c r="R17" s="327"/>
      <c r="S17" s="327"/>
      <c r="T17" s="327"/>
      <c r="U17" s="327"/>
      <c r="V17" s="327"/>
      <c r="W17" s="327"/>
      <c r="X17" s="327"/>
      <c r="Y17" s="327"/>
      <c r="Z17" s="328"/>
    </row>
    <row r="18" spans="1:26" ht="21" customHeight="1" x14ac:dyDescent="0.25">
      <c r="A18" s="309"/>
      <c r="B18" s="292"/>
      <c r="C18" s="293"/>
      <c r="D18" s="294"/>
      <c r="E18" s="311"/>
      <c r="F18" s="113" t="s">
        <v>153</v>
      </c>
      <c r="G18" s="114">
        <v>0</v>
      </c>
      <c r="H18" s="115">
        <v>0</v>
      </c>
      <c r="I18" s="116">
        <v>0</v>
      </c>
      <c r="J18" s="116">
        <v>0</v>
      </c>
      <c r="K18" s="117">
        <v>0</v>
      </c>
      <c r="L18" s="118">
        <f>SUM(G18:K18)</f>
        <v>0</v>
      </c>
      <c r="M18" s="119"/>
      <c r="N18" s="120"/>
      <c r="O18" s="121"/>
      <c r="P18" s="329"/>
      <c r="Q18" s="330"/>
      <c r="R18" s="330"/>
      <c r="S18" s="330"/>
      <c r="T18" s="330"/>
      <c r="U18" s="330"/>
      <c r="V18" s="330"/>
      <c r="W18" s="330"/>
      <c r="X18" s="330"/>
      <c r="Y18" s="330"/>
      <c r="Z18" s="331"/>
    </row>
    <row r="19" spans="1:26" ht="21" customHeight="1" x14ac:dyDescent="0.25">
      <c r="A19" s="310"/>
      <c r="B19" s="292"/>
      <c r="C19" s="293"/>
      <c r="D19" s="294"/>
      <c r="E19" s="312"/>
      <c r="F19" s="313" t="s">
        <v>154</v>
      </c>
      <c r="G19" s="122">
        <v>0</v>
      </c>
      <c r="H19" s="123">
        <v>0</v>
      </c>
      <c r="I19" s="124">
        <v>0</v>
      </c>
      <c r="J19" s="124">
        <v>0</v>
      </c>
      <c r="K19" s="125">
        <v>0</v>
      </c>
      <c r="L19" s="126">
        <f>SUM(G19:K19)</f>
        <v>0</v>
      </c>
      <c r="M19" s="119"/>
      <c r="N19" s="120"/>
      <c r="O19" s="121"/>
      <c r="P19" s="329"/>
      <c r="Q19" s="330"/>
      <c r="R19" s="330"/>
      <c r="S19" s="330"/>
      <c r="T19" s="330"/>
      <c r="U19" s="330"/>
      <c r="V19" s="330"/>
      <c r="W19" s="330"/>
      <c r="X19" s="330"/>
      <c r="Y19" s="330"/>
      <c r="Z19" s="331"/>
    </row>
    <row r="20" spans="1:26" ht="21" customHeight="1" thickBot="1" x14ac:dyDescent="0.3">
      <c r="A20" s="127"/>
      <c r="B20" s="292"/>
      <c r="C20" s="293"/>
      <c r="D20" s="297"/>
      <c r="E20" s="128"/>
      <c r="F20" s="314"/>
      <c r="G20" s="129" t="e">
        <f>G19/G18</f>
        <v>#DIV/0!</v>
      </c>
      <c r="H20" s="129" t="e">
        <f>H19/H18</f>
        <v>#DIV/0!</v>
      </c>
      <c r="I20" s="129" t="e">
        <f t="shared" ref="I20:L20" si="0">I19/I18</f>
        <v>#DIV/0!</v>
      </c>
      <c r="J20" s="129" t="e">
        <f t="shared" si="0"/>
        <v>#DIV/0!</v>
      </c>
      <c r="K20" s="130" t="e">
        <f t="shared" si="0"/>
        <v>#DIV/0!</v>
      </c>
      <c r="L20" s="131" t="e">
        <f t="shared" si="0"/>
        <v>#DIV/0!</v>
      </c>
      <c r="M20" s="132"/>
      <c r="N20" s="133"/>
      <c r="O20" s="134"/>
      <c r="P20" s="329"/>
      <c r="Q20" s="330"/>
      <c r="R20" s="330"/>
      <c r="S20" s="330"/>
      <c r="T20" s="330"/>
      <c r="U20" s="330"/>
      <c r="V20" s="330"/>
      <c r="W20" s="330"/>
      <c r="X20" s="330"/>
      <c r="Y20" s="330"/>
      <c r="Z20" s="331"/>
    </row>
    <row r="21" spans="1:26" ht="16.5" customHeight="1" thickTop="1" thickBot="1" x14ac:dyDescent="0.3">
      <c r="A21" s="316" t="s">
        <v>155</v>
      </c>
      <c r="B21" s="317"/>
      <c r="C21" s="318"/>
      <c r="D21" s="319" t="s">
        <v>156</v>
      </c>
      <c r="E21" s="320"/>
      <c r="F21" s="315"/>
      <c r="G21" s="135" t="e">
        <f t="shared" ref="G21:L21" si="1">G19/G18</f>
        <v>#DIV/0!</v>
      </c>
      <c r="H21" s="135" t="e">
        <f t="shared" si="1"/>
        <v>#DIV/0!</v>
      </c>
      <c r="I21" s="135" t="e">
        <f t="shared" si="1"/>
        <v>#DIV/0!</v>
      </c>
      <c r="J21" s="135" t="e">
        <f t="shared" si="1"/>
        <v>#DIV/0!</v>
      </c>
      <c r="K21" s="136" t="e">
        <f t="shared" si="1"/>
        <v>#DIV/0!</v>
      </c>
      <c r="L21" s="137" t="e">
        <f t="shared" si="1"/>
        <v>#DIV/0!</v>
      </c>
      <c r="M21" s="138">
        <f>SUM(M17:M20)</f>
        <v>0</v>
      </c>
      <c r="N21" s="321" t="s">
        <v>157</v>
      </c>
      <c r="O21" s="322"/>
      <c r="P21" s="332"/>
      <c r="Q21" s="333"/>
      <c r="R21" s="333"/>
      <c r="S21" s="333"/>
      <c r="T21" s="333"/>
      <c r="U21" s="333"/>
      <c r="V21" s="333"/>
      <c r="W21" s="333"/>
      <c r="X21" s="333"/>
      <c r="Y21" s="333"/>
      <c r="Z21" s="334"/>
    </row>
    <row r="22" spans="1:26" ht="6" customHeight="1" thickBot="1" x14ac:dyDescent="0.3">
      <c r="A22" s="139"/>
      <c r="B22" s="140"/>
      <c r="C22" s="140"/>
      <c r="D22" s="141"/>
      <c r="E22" s="141"/>
      <c r="F22" s="142"/>
      <c r="G22" s="143"/>
      <c r="H22" s="143"/>
      <c r="I22" s="143"/>
      <c r="J22" s="143"/>
      <c r="K22" s="143"/>
      <c r="L22" s="144"/>
      <c r="M22" s="145"/>
      <c r="N22" s="146"/>
      <c r="O22" s="147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</row>
    <row r="23" spans="1:26" ht="21" customHeight="1" x14ac:dyDescent="0.25">
      <c r="A23" s="106"/>
      <c r="B23" s="289" t="s">
        <v>158</v>
      </c>
      <c r="C23" s="290"/>
      <c r="D23" s="291"/>
      <c r="E23" s="298" t="s">
        <v>152</v>
      </c>
      <c r="F23" s="299"/>
      <c r="G23" s="150"/>
      <c r="H23" s="150"/>
      <c r="I23" s="150"/>
      <c r="J23" s="150"/>
      <c r="K23" s="151"/>
      <c r="L23" s="109"/>
      <c r="M23" s="152"/>
      <c r="N23" s="153"/>
      <c r="O23" s="154"/>
      <c r="P23" s="300"/>
      <c r="Q23" s="301"/>
      <c r="R23" s="301"/>
      <c r="S23" s="301"/>
      <c r="T23" s="301"/>
      <c r="U23" s="301"/>
      <c r="V23" s="301"/>
      <c r="W23" s="301"/>
      <c r="X23" s="301"/>
      <c r="Y23" s="301"/>
      <c r="Z23" s="302"/>
    </row>
    <row r="24" spans="1:26" ht="21" customHeight="1" x14ac:dyDescent="0.25">
      <c r="A24" s="309"/>
      <c r="B24" s="292"/>
      <c r="C24" s="293"/>
      <c r="D24" s="294"/>
      <c r="E24" s="311"/>
      <c r="F24" s="113" t="s">
        <v>153</v>
      </c>
      <c r="G24" s="114">
        <v>0</v>
      </c>
      <c r="H24" s="115">
        <v>0</v>
      </c>
      <c r="I24" s="116">
        <v>0</v>
      </c>
      <c r="J24" s="116">
        <v>0</v>
      </c>
      <c r="K24" s="117">
        <v>0</v>
      </c>
      <c r="L24" s="118">
        <f>SUM(G24:K24)</f>
        <v>0</v>
      </c>
      <c r="M24" s="119"/>
      <c r="N24" s="120"/>
      <c r="O24" s="121"/>
      <c r="P24" s="303"/>
      <c r="Q24" s="304"/>
      <c r="R24" s="304"/>
      <c r="S24" s="304"/>
      <c r="T24" s="304"/>
      <c r="U24" s="304"/>
      <c r="V24" s="304"/>
      <c r="W24" s="304"/>
      <c r="X24" s="304"/>
      <c r="Y24" s="304"/>
      <c r="Z24" s="305"/>
    </row>
    <row r="25" spans="1:26" ht="21" customHeight="1" x14ac:dyDescent="0.25">
      <c r="A25" s="310"/>
      <c r="B25" s="292"/>
      <c r="C25" s="293"/>
      <c r="D25" s="294"/>
      <c r="E25" s="312"/>
      <c r="F25" s="313" t="s">
        <v>154</v>
      </c>
      <c r="G25" s="122">
        <v>0</v>
      </c>
      <c r="H25" s="123">
        <v>0</v>
      </c>
      <c r="I25" s="124">
        <v>0</v>
      </c>
      <c r="J25" s="124">
        <v>0</v>
      </c>
      <c r="K25" s="125">
        <v>0</v>
      </c>
      <c r="L25" s="126">
        <f>SUM(G25:K25)</f>
        <v>0</v>
      </c>
      <c r="M25" s="119"/>
      <c r="N25" s="120"/>
      <c r="O25" s="121"/>
      <c r="P25" s="303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6" ht="21" customHeight="1" thickBot="1" x14ac:dyDescent="0.3">
      <c r="A26" s="127"/>
      <c r="B26" s="292"/>
      <c r="C26" s="293"/>
      <c r="D26" s="297"/>
      <c r="E26" s="128"/>
      <c r="F26" s="314"/>
      <c r="G26" s="129" t="e">
        <f>G25/G24</f>
        <v>#DIV/0!</v>
      </c>
      <c r="H26" s="129" t="e">
        <f>H25/H24</f>
        <v>#DIV/0!</v>
      </c>
      <c r="I26" s="129" t="e">
        <f t="shared" ref="I26:L26" si="2">I25/I24</f>
        <v>#DIV/0!</v>
      </c>
      <c r="J26" s="129" t="e">
        <f t="shared" si="2"/>
        <v>#DIV/0!</v>
      </c>
      <c r="K26" s="130" t="e">
        <f t="shared" si="2"/>
        <v>#DIV/0!</v>
      </c>
      <c r="L26" s="131" t="e">
        <f t="shared" si="2"/>
        <v>#DIV/0!</v>
      </c>
      <c r="M26" s="132"/>
      <c r="N26" s="155"/>
      <c r="O26" s="156"/>
      <c r="P26" s="303"/>
      <c r="Q26" s="304"/>
      <c r="R26" s="304"/>
      <c r="S26" s="304"/>
      <c r="T26" s="304"/>
      <c r="U26" s="304"/>
      <c r="V26" s="304"/>
      <c r="W26" s="304"/>
      <c r="X26" s="304"/>
      <c r="Y26" s="304"/>
      <c r="Z26" s="305"/>
    </row>
    <row r="27" spans="1:26" ht="16.5" customHeight="1" thickTop="1" thickBot="1" x14ac:dyDescent="0.3">
      <c r="A27" s="316" t="s">
        <v>155</v>
      </c>
      <c r="B27" s="317"/>
      <c r="C27" s="318"/>
      <c r="D27" s="319" t="s">
        <v>156</v>
      </c>
      <c r="E27" s="320"/>
      <c r="F27" s="315"/>
      <c r="G27" s="157" t="e">
        <f>G25/G24</f>
        <v>#DIV/0!</v>
      </c>
      <c r="H27" s="158" t="e">
        <f t="shared" ref="H27:L27" si="3">H25/H24</f>
        <v>#DIV/0!</v>
      </c>
      <c r="I27" s="158" t="e">
        <f t="shared" si="3"/>
        <v>#DIV/0!</v>
      </c>
      <c r="J27" s="158" t="e">
        <f t="shared" si="3"/>
        <v>#DIV/0!</v>
      </c>
      <c r="K27" s="159" t="e">
        <f t="shared" si="3"/>
        <v>#DIV/0!</v>
      </c>
      <c r="L27" s="137" t="e">
        <f t="shared" si="3"/>
        <v>#DIV/0!</v>
      </c>
      <c r="M27" s="138">
        <f>SUM(M23:M26)</f>
        <v>0</v>
      </c>
      <c r="N27" s="321" t="s">
        <v>157</v>
      </c>
      <c r="O27" s="322"/>
      <c r="P27" s="306"/>
      <c r="Q27" s="307"/>
      <c r="R27" s="307"/>
      <c r="S27" s="307"/>
      <c r="T27" s="307"/>
      <c r="U27" s="307"/>
      <c r="V27" s="307"/>
      <c r="W27" s="307"/>
      <c r="X27" s="307"/>
      <c r="Y27" s="307"/>
      <c r="Z27" s="308"/>
    </row>
    <row r="28" spans="1:26" ht="5.25" customHeight="1" thickBot="1" x14ac:dyDescent="0.3">
      <c r="A28" s="139"/>
      <c r="B28" s="140"/>
      <c r="C28" s="140"/>
      <c r="D28" s="141"/>
      <c r="E28" s="141"/>
      <c r="F28" s="142"/>
      <c r="G28" s="143"/>
      <c r="H28" s="143"/>
      <c r="I28" s="143"/>
      <c r="J28" s="143"/>
      <c r="K28" s="143"/>
      <c r="L28" s="144"/>
      <c r="M28" s="145"/>
      <c r="N28" s="146"/>
      <c r="O28" s="147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9"/>
    </row>
    <row r="29" spans="1:26" ht="21" customHeight="1" x14ac:dyDescent="0.25">
      <c r="A29" s="106"/>
      <c r="B29" s="289" t="s">
        <v>159</v>
      </c>
      <c r="C29" s="290"/>
      <c r="D29" s="291"/>
      <c r="E29" s="298" t="s">
        <v>152</v>
      </c>
      <c r="F29" s="299"/>
      <c r="G29" s="150"/>
      <c r="H29" s="150"/>
      <c r="I29" s="150"/>
      <c r="J29" s="150"/>
      <c r="K29" s="151"/>
      <c r="L29" s="109"/>
      <c r="M29" s="110">
        <v>1000</v>
      </c>
      <c r="N29" s="153" t="s">
        <v>160</v>
      </c>
      <c r="O29" s="154"/>
      <c r="P29" s="300"/>
      <c r="Q29" s="301"/>
      <c r="R29" s="301"/>
      <c r="S29" s="301"/>
      <c r="T29" s="301"/>
      <c r="U29" s="301"/>
      <c r="V29" s="301"/>
      <c r="W29" s="301"/>
      <c r="X29" s="301"/>
      <c r="Y29" s="301"/>
      <c r="Z29" s="302"/>
    </row>
    <row r="30" spans="1:26" ht="21" customHeight="1" x14ac:dyDescent="0.25">
      <c r="A30" s="309"/>
      <c r="B30" s="292"/>
      <c r="C30" s="293"/>
      <c r="D30" s="294"/>
      <c r="E30" s="311"/>
      <c r="F30" s="113" t="s">
        <v>153</v>
      </c>
      <c r="G30" s="114">
        <v>0</v>
      </c>
      <c r="H30" s="115">
        <v>0</v>
      </c>
      <c r="I30" s="116">
        <v>0</v>
      </c>
      <c r="J30" s="116">
        <v>0</v>
      </c>
      <c r="K30" s="117">
        <v>0</v>
      </c>
      <c r="L30" s="118">
        <f>SUM(G30:K30)</f>
        <v>0</v>
      </c>
      <c r="M30" s="119"/>
      <c r="N30" s="120"/>
      <c r="O30" s="121"/>
      <c r="P30" s="303"/>
      <c r="Q30" s="304"/>
      <c r="R30" s="304"/>
      <c r="S30" s="304"/>
      <c r="T30" s="304"/>
      <c r="U30" s="304"/>
      <c r="V30" s="304"/>
      <c r="W30" s="304"/>
      <c r="X30" s="304"/>
      <c r="Y30" s="304"/>
      <c r="Z30" s="305"/>
    </row>
    <row r="31" spans="1:26" ht="21" customHeight="1" x14ac:dyDescent="0.25">
      <c r="A31" s="310"/>
      <c r="B31" s="292"/>
      <c r="C31" s="293"/>
      <c r="D31" s="294"/>
      <c r="E31" s="312"/>
      <c r="F31" s="313" t="s">
        <v>154</v>
      </c>
      <c r="G31" s="122">
        <v>0</v>
      </c>
      <c r="H31" s="123">
        <v>0</v>
      </c>
      <c r="I31" s="124">
        <v>0</v>
      </c>
      <c r="J31" s="124">
        <v>0</v>
      </c>
      <c r="K31" s="125">
        <v>0</v>
      </c>
      <c r="L31" s="126">
        <f>SUM(G31:K31)</f>
        <v>0</v>
      </c>
      <c r="M31" s="119"/>
      <c r="N31" s="120"/>
      <c r="O31" s="121"/>
      <c r="P31" s="303"/>
      <c r="Q31" s="304"/>
      <c r="R31" s="304"/>
      <c r="S31" s="304"/>
      <c r="T31" s="304"/>
      <c r="U31" s="304"/>
      <c r="V31" s="304"/>
      <c r="W31" s="304"/>
      <c r="X31" s="304"/>
      <c r="Y31" s="304"/>
      <c r="Z31" s="305"/>
    </row>
    <row r="32" spans="1:26" ht="21" customHeight="1" thickBot="1" x14ac:dyDescent="0.3">
      <c r="A32" s="127"/>
      <c r="B32" s="292"/>
      <c r="C32" s="293"/>
      <c r="D32" s="297"/>
      <c r="E32" s="128"/>
      <c r="F32" s="314"/>
      <c r="G32" s="129" t="e">
        <f>G31/G30</f>
        <v>#DIV/0!</v>
      </c>
      <c r="H32" s="129" t="e">
        <f>H31/H30</f>
        <v>#DIV/0!</v>
      </c>
      <c r="I32" s="129" t="e">
        <f t="shared" ref="I32:L32" si="4">I31/I30</f>
        <v>#DIV/0!</v>
      </c>
      <c r="J32" s="129" t="e">
        <f t="shared" si="4"/>
        <v>#DIV/0!</v>
      </c>
      <c r="K32" s="130" t="e">
        <f t="shared" si="4"/>
        <v>#DIV/0!</v>
      </c>
      <c r="L32" s="131" t="e">
        <f t="shared" si="4"/>
        <v>#DIV/0!</v>
      </c>
      <c r="M32" s="132"/>
      <c r="N32" s="155"/>
      <c r="O32" s="156"/>
      <c r="P32" s="303"/>
      <c r="Q32" s="304"/>
      <c r="R32" s="304"/>
      <c r="S32" s="304"/>
      <c r="T32" s="304"/>
      <c r="U32" s="304"/>
      <c r="V32" s="304"/>
      <c r="W32" s="304"/>
      <c r="X32" s="304"/>
      <c r="Y32" s="304"/>
      <c r="Z32" s="305"/>
    </row>
    <row r="33" spans="1:26" ht="15.75" customHeight="1" thickTop="1" thickBot="1" x14ac:dyDescent="0.3">
      <c r="A33" s="316" t="s">
        <v>155</v>
      </c>
      <c r="B33" s="317"/>
      <c r="C33" s="318"/>
      <c r="D33" s="319" t="s">
        <v>161</v>
      </c>
      <c r="E33" s="320"/>
      <c r="F33" s="315"/>
      <c r="G33" s="157" t="e">
        <f>G31/G30</f>
        <v>#DIV/0!</v>
      </c>
      <c r="H33" s="158" t="e">
        <f t="shared" ref="H33:L33" si="5">H31/H30</f>
        <v>#DIV/0!</v>
      </c>
      <c r="I33" s="158" t="e">
        <f t="shared" si="5"/>
        <v>#DIV/0!</v>
      </c>
      <c r="J33" s="158" t="e">
        <f t="shared" si="5"/>
        <v>#DIV/0!</v>
      </c>
      <c r="K33" s="159" t="e">
        <f t="shared" si="5"/>
        <v>#DIV/0!</v>
      </c>
      <c r="L33" s="137" t="e">
        <f t="shared" si="5"/>
        <v>#DIV/0!</v>
      </c>
      <c r="M33" s="160">
        <f>SUM(M29:M32)</f>
        <v>1000</v>
      </c>
      <c r="N33" s="321" t="s">
        <v>157</v>
      </c>
      <c r="O33" s="322"/>
      <c r="P33" s="303"/>
      <c r="Q33" s="304"/>
      <c r="R33" s="304"/>
      <c r="S33" s="304"/>
      <c r="T33" s="304"/>
      <c r="U33" s="304"/>
      <c r="V33" s="304"/>
      <c r="W33" s="304"/>
      <c r="X33" s="304"/>
      <c r="Y33" s="304"/>
      <c r="Z33" s="305"/>
    </row>
    <row r="34" spans="1:26" ht="4.5" customHeight="1" thickBot="1" x14ac:dyDescent="0.3">
      <c r="A34" s="139"/>
      <c r="B34" s="140"/>
      <c r="C34" s="140"/>
      <c r="D34" s="141"/>
      <c r="E34" s="141"/>
      <c r="F34" s="142"/>
      <c r="G34" s="143"/>
      <c r="H34" s="143"/>
      <c r="I34" s="143"/>
      <c r="J34" s="143"/>
      <c r="K34" s="143"/>
      <c r="L34" s="144"/>
      <c r="M34" s="145"/>
      <c r="N34" s="146"/>
      <c r="O34" s="147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</row>
    <row r="35" spans="1:26" ht="21" customHeight="1" x14ac:dyDescent="0.25">
      <c r="A35" s="106"/>
      <c r="B35" s="289" t="s">
        <v>162</v>
      </c>
      <c r="C35" s="290"/>
      <c r="D35" s="291"/>
      <c r="E35" s="298" t="s">
        <v>152</v>
      </c>
      <c r="F35" s="299"/>
      <c r="G35" s="107"/>
      <c r="H35" s="107"/>
      <c r="I35" s="107"/>
      <c r="J35" s="107"/>
      <c r="K35" s="108"/>
      <c r="L35" s="109"/>
      <c r="M35" s="110">
        <v>250</v>
      </c>
      <c r="N35" s="111" t="s">
        <v>160</v>
      </c>
      <c r="O35" s="112"/>
      <c r="P35" s="300"/>
      <c r="Q35" s="301"/>
      <c r="R35" s="301"/>
      <c r="S35" s="301"/>
      <c r="T35" s="301"/>
      <c r="U35" s="301"/>
      <c r="V35" s="301"/>
      <c r="W35" s="301"/>
      <c r="X35" s="301"/>
      <c r="Y35" s="301"/>
      <c r="Z35" s="302"/>
    </row>
    <row r="36" spans="1:26" ht="21" customHeight="1" x14ac:dyDescent="0.25">
      <c r="A36" s="309"/>
      <c r="B36" s="292"/>
      <c r="C36" s="293"/>
      <c r="D36" s="294"/>
      <c r="E36" s="311"/>
      <c r="F36" s="113" t="s">
        <v>153</v>
      </c>
      <c r="G36" s="114">
        <v>0</v>
      </c>
      <c r="H36" s="115">
        <v>0</v>
      </c>
      <c r="I36" s="116">
        <v>0</v>
      </c>
      <c r="J36" s="116">
        <v>0</v>
      </c>
      <c r="K36" s="117">
        <v>0</v>
      </c>
      <c r="L36" s="118">
        <f>SUM(G36:K36)</f>
        <v>0</v>
      </c>
      <c r="M36" s="119"/>
      <c r="N36" s="120"/>
      <c r="O36" s="121"/>
      <c r="P36" s="303"/>
      <c r="Q36" s="304"/>
      <c r="R36" s="304"/>
      <c r="S36" s="304"/>
      <c r="T36" s="304"/>
      <c r="U36" s="304"/>
      <c r="V36" s="304"/>
      <c r="W36" s="304"/>
      <c r="X36" s="304"/>
      <c r="Y36" s="304"/>
      <c r="Z36" s="305"/>
    </row>
    <row r="37" spans="1:26" ht="21" customHeight="1" x14ac:dyDescent="0.25">
      <c r="A37" s="310"/>
      <c r="B37" s="292"/>
      <c r="C37" s="293"/>
      <c r="D37" s="294"/>
      <c r="E37" s="312"/>
      <c r="F37" s="313" t="s">
        <v>154</v>
      </c>
      <c r="G37" s="122">
        <v>0</v>
      </c>
      <c r="H37" s="123">
        <v>0</v>
      </c>
      <c r="I37" s="124">
        <v>0</v>
      </c>
      <c r="J37" s="124">
        <v>0</v>
      </c>
      <c r="K37" s="125">
        <v>0</v>
      </c>
      <c r="L37" s="126">
        <f>SUM(G37:K37)</f>
        <v>0</v>
      </c>
      <c r="M37" s="119"/>
      <c r="N37" s="120"/>
      <c r="O37" s="121"/>
      <c r="P37" s="303"/>
      <c r="Q37" s="304"/>
      <c r="R37" s="304"/>
      <c r="S37" s="304"/>
      <c r="T37" s="304"/>
      <c r="U37" s="304"/>
      <c r="V37" s="304"/>
      <c r="W37" s="304"/>
      <c r="X37" s="304"/>
      <c r="Y37" s="304"/>
      <c r="Z37" s="305"/>
    </row>
    <row r="38" spans="1:26" ht="24" customHeight="1" thickBot="1" x14ac:dyDescent="0.3">
      <c r="A38" s="127"/>
      <c r="B38" s="292"/>
      <c r="C38" s="293"/>
      <c r="D38" s="297"/>
      <c r="E38" s="128"/>
      <c r="F38" s="314"/>
      <c r="G38" s="129" t="e">
        <f>G37/G36</f>
        <v>#DIV/0!</v>
      </c>
      <c r="H38" s="129" t="e">
        <f>H37/H36</f>
        <v>#DIV/0!</v>
      </c>
      <c r="I38" s="129" t="e">
        <f t="shared" ref="I38:L38" si="6">I37/I36</f>
        <v>#DIV/0!</v>
      </c>
      <c r="J38" s="129" t="e">
        <f t="shared" si="6"/>
        <v>#DIV/0!</v>
      </c>
      <c r="K38" s="130" t="e">
        <f t="shared" si="6"/>
        <v>#DIV/0!</v>
      </c>
      <c r="L38" s="131" t="e">
        <f t="shared" si="6"/>
        <v>#DIV/0!</v>
      </c>
      <c r="M38" s="132"/>
      <c r="N38" s="155"/>
      <c r="O38" s="156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5"/>
    </row>
    <row r="39" spans="1:26" ht="16.5" customHeight="1" thickTop="1" thickBot="1" x14ac:dyDescent="0.3">
      <c r="A39" s="316" t="s">
        <v>155</v>
      </c>
      <c r="B39" s="317"/>
      <c r="C39" s="318"/>
      <c r="D39" s="319" t="s">
        <v>163</v>
      </c>
      <c r="E39" s="320"/>
      <c r="F39" s="315"/>
      <c r="G39" s="161" t="e">
        <f t="shared" ref="G39:L39" si="7">G37/G36</f>
        <v>#DIV/0!</v>
      </c>
      <c r="H39" s="162" t="e">
        <f t="shared" si="7"/>
        <v>#DIV/0!</v>
      </c>
      <c r="I39" s="162" t="e">
        <f t="shared" si="7"/>
        <v>#DIV/0!</v>
      </c>
      <c r="J39" s="162" t="e">
        <f t="shared" si="7"/>
        <v>#DIV/0!</v>
      </c>
      <c r="K39" s="163" t="e">
        <f t="shared" si="7"/>
        <v>#DIV/0!</v>
      </c>
      <c r="L39" s="137" t="e">
        <f t="shared" si="7"/>
        <v>#DIV/0!</v>
      </c>
      <c r="M39" s="164">
        <f>SUM(M35:M38)</f>
        <v>250</v>
      </c>
      <c r="N39" s="321" t="s">
        <v>157</v>
      </c>
      <c r="O39" s="322"/>
      <c r="P39" s="306"/>
      <c r="Q39" s="307"/>
      <c r="R39" s="307"/>
      <c r="S39" s="307"/>
      <c r="T39" s="307"/>
      <c r="U39" s="307"/>
      <c r="V39" s="307"/>
      <c r="W39" s="307"/>
      <c r="X39" s="307"/>
      <c r="Y39" s="307"/>
      <c r="Z39" s="308"/>
    </row>
    <row r="40" spans="1:26" ht="17.25" thickTop="1" thickBot="1" x14ac:dyDescent="0.3">
      <c r="A40" s="89" t="s">
        <v>130</v>
      </c>
      <c r="B40" s="372" t="s">
        <v>131</v>
      </c>
      <c r="C40" s="373"/>
      <c r="D40" s="373"/>
      <c r="E40" s="374" t="s">
        <v>164</v>
      </c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  <c r="W40" s="374"/>
      <c r="X40" s="374"/>
      <c r="Y40" s="374"/>
      <c r="Z40" s="393"/>
    </row>
    <row r="41" spans="1:26" ht="15.75" thickTop="1" x14ac:dyDescent="0.25">
      <c r="A41" s="90" t="s">
        <v>133</v>
      </c>
      <c r="B41" s="91"/>
      <c r="C41" s="376"/>
      <c r="D41" s="377"/>
      <c r="E41" s="378" t="s">
        <v>165</v>
      </c>
      <c r="F41" s="379"/>
      <c r="G41" s="384" t="s">
        <v>135</v>
      </c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6"/>
    </row>
    <row r="42" spans="1:26" x14ac:dyDescent="0.25">
      <c r="A42" s="90" t="s">
        <v>136</v>
      </c>
      <c r="B42" s="92"/>
      <c r="C42" s="347"/>
      <c r="D42" s="348"/>
      <c r="E42" s="380"/>
      <c r="F42" s="381"/>
      <c r="G42" s="387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9"/>
    </row>
    <row r="43" spans="1:26" ht="15.75" thickBot="1" x14ac:dyDescent="0.3">
      <c r="A43" s="90" t="s">
        <v>137</v>
      </c>
      <c r="B43" s="92"/>
      <c r="C43" s="347"/>
      <c r="D43" s="348"/>
      <c r="E43" s="382"/>
      <c r="F43" s="383"/>
      <c r="G43" s="390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2"/>
    </row>
    <row r="44" spans="1:26" ht="19.5" thickTop="1" x14ac:dyDescent="0.25">
      <c r="A44" s="90" t="s">
        <v>138</v>
      </c>
      <c r="B44" s="92"/>
      <c r="C44" s="347"/>
      <c r="D44" s="348"/>
      <c r="E44" s="358"/>
      <c r="F44" s="359"/>
      <c r="G44" s="360" t="s">
        <v>139</v>
      </c>
      <c r="H44" s="361"/>
      <c r="I44" s="361"/>
      <c r="J44" s="361"/>
      <c r="K44" s="362"/>
      <c r="L44" s="363" t="s">
        <v>140</v>
      </c>
      <c r="M44" s="366" t="s">
        <v>141</v>
      </c>
      <c r="N44" s="369" t="s">
        <v>142</v>
      </c>
      <c r="O44" s="335" t="s">
        <v>143</v>
      </c>
      <c r="P44" s="338" t="s">
        <v>144</v>
      </c>
      <c r="Q44" s="339"/>
      <c r="R44" s="339"/>
      <c r="S44" s="339"/>
      <c r="T44" s="339"/>
      <c r="U44" s="339"/>
      <c r="V44" s="339"/>
      <c r="W44" s="339"/>
      <c r="X44" s="339"/>
      <c r="Y44" s="339"/>
      <c r="Z44" s="340"/>
    </row>
    <row r="45" spans="1:26" x14ac:dyDescent="0.25">
      <c r="A45" s="90" t="s">
        <v>145</v>
      </c>
      <c r="B45" s="92"/>
      <c r="C45" s="347"/>
      <c r="D45" s="348"/>
      <c r="E45" s="349" t="s">
        <v>146</v>
      </c>
      <c r="F45" s="350"/>
      <c r="G45" s="93">
        <v>1</v>
      </c>
      <c r="H45" s="94">
        <v>2</v>
      </c>
      <c r="I45" s="94">
        <v>3</v>
      </c>
      <c r="J45" s="94">
        <v>4</v>
      </c>
      <c r="K45" s="95">
        <v>5</v>
      </c>
      <c r="L45" s="364"/>
      <c r="M45" s="367"/>
      <c r="N45" s="370"/>
      <c r="O45" s="336"/>
      <c r="P45" s="341"/>
      <c r="Q45" s="342"/>
      <c r="R45" s="342"/>
      <c r="S45" s="342"/>
      <c r="T45" s="342"/>
      <c r="U45" s="342"/>
      <c r="V45" s="342"/>
      <c r="W45" s="342"/>
      <c r="X45" s="342"/>
      <c r="Y45" s="342"/>
      <c r="Z45" s="343"/>
    </row>
    <row r="46" spans="1:26" ht="15.75" thickBot="1" x14ac:dyDescent="0.3">
      <c r="A46" s="96" t="s">
        <v>147</v>
      </c>
      <c r="B46" s="97"/>
      <c r="C46" s="351"/>
      <c r="D46" s="352"/>
      <c r="E46" s="353" t="s">
        <v>148</v>
      </c>
      <c r="F46" s="354"/>
      <c r="G46" s="98">
        <v>2017</v>
      </c>
      <c r="H46" s="98">
        <v>2018</v>
      </c>
      <c r="I46" s="99">
        <v>2019</v>
      </c>
      <c r="J46" s="98">
        <v>2020</v>
      </c>
      <c r="K46" s="99">
        <v>2021</v>
      </c>
      <c r="L46" s="365"/>
      <c r="M46" s="368"/>
      <c r="N46" s="371"/>
      <c r="O46" s="337"/>
      <c r="P46" s="341"/>
      <c r="Q46" s="342"/>
      <c r="R46" s="342"/>
      <c r="S46" s="342"/>
      <c r="T46" s="342"/>
      <c r="U46" s="342"/>
      <c r="V46" s="342"/>
      <c r="W46" s="342"/>
      <c r="X46" s="342"/>
      <c r="Y46" s="342"/>
      <c r="Z46" s="343"/>
    </row>
    <row r="47" spans="1:26" ht="16.5" thickTop="1" thickBot="1" x14ac:dyDescent="0.3">
      <c r="A47" s="100" t="s">
        <v>149</v>
      </c>
      <c r="B47" s="355" t="s">
        <v>150</v>
      </c>
      <c r="C47" s="356"/>
      <c r="D47" s="356"/>
      <c r="E47" s="356"/>
      <c r="F47" s="357"/>
      <c r="G47" s="101"/>
      <c r="H47" s="101"/>
      <c r="I47" s="101"/>
      <c r="J47" s="101"/>
      <c r="K47" s="101"/>
      <c r="L47" s="102"/>
      <c r="M47" s="103">
        <f>M21+M27+M33+M39</f>
        <v>1250</v>
      </c>
      <c r="N47" s="104"/>
      <c r="O47" s="105"/>
      <c r="P47" s="344"/>
      <c r="Q47" s="345"/>
      <c r="R47" s="345"/>
      <c r="S47" s="345"/>
      <c r="T47" s="345"/>
      <c r="U47" s="345"/>
      <c r="V47" s="345"/>
      <c r="W47" s="345"/>
      <c r="X47" s="345"/>
      <c r="Y47" s="345"/>
      <c r="Z47" s="346"/>
    </row>
    <row r="48" spans="1:26" ht="15.75" x14ac:dyDescent="0.25">
      <c r="A48" s="106"/>
      <c r="B48" s="289" t="s">
        <v>166</v>
      </c>
      <c r="C48" s="290"/>
      <c r="D48" s="291"/>
      <c r="E48" s="298" t="s">
        <v>152</v>
      </c>
      <c r="F48" s="299"/>
      <c r="G48" s="107"/>
      <c r="H48" s="107"/>
      <c r="I48" s="107"/>
      <c r="J48" s="107"/>
      <c r="K48" s="108"/>
      <c r="L48" s="109"/>
      <c r="M48" s="110"/>
      <c r="N48" s="111"/>
      <c r="O48" s="112"/>
      <c r="P48" s="326"/>
      <c r="Q48" s="327"/>
      <c r="R48" s="327"/>
      <c r="S48" s="327"/>
      <c r="T48" s="327"/>
      <c r="U48" s="327"/>
      <c r="V48" s="327"/>
      <c r="W48" s="327"/>
      <c r="X48" s="327"/>
      <c r="Y48" s="327"/>
      <c r="Z48" s="328"/>
    </row>
    <row r="49" spans="1:26" ht="15.75" x14ac:dyDescent="0.25">
      <c r="A49" s="309"/>
      <c r="B49" s="292"/>
      <c r="C49" s="293"/>
      <c r="D49" s="294"/>
      <c r="E49" s="311"/>
      <c r="F49" s="113" t="s">
        <v>153</v>
      </c>
      <c r="G49" s="114">
        <v>0</v>
      </c>
      <c r="H49" s="115">
        <v>0</v>
      </c>
      <c r="I49" s="116">
        <v>0</v>
      </c>
      <c r="J49" s="116">
        <v>0</v>
      </c>
      <c r="K49" s="117">
        <v>0</v>
      </c>
      <c r="L49" s="118">
        <f>SUM(G49:K49)</f>
        <v>0</v>
      </c>
      <c r="M49" s="119"/>
      <c r="N49" s="120"/>
      <c r="O49" s="121"/>
      <c r="P49" s="329"/>
      <c r="Q49" s="330"/>
      <c r="R49" s="330"/>
      <c r="S49" s="330"/>
      <c r="T49" s="330"/>
      <c r="U49" s="330"/>
      <c r="V49" s="330"/>
      <c r="W49" s="330"/>
      <c r="X49" s="330"/>
      <c r="Y49" s="330"/>
      <c r="Z49" s="331"/>
    </row>
    <row r="50" spans="1:26" ht="15.75" x14ac:dyDescent="0.25">
      <c r="A50" s="310"/>
      <c r="B50" s="292"/>
      <c r="C50" s="293"/>
      <c r="D50" s="294"/>
      <c r="E50" s="312"/>
      <c r="F50" s="313" t="s">
        <v>154</v>
      </c>
      <c r="G50" s="122">
        <v>0</v>
      </c>
      <c r="H50" s="123">
        <v>0</v>
      </c>
      <c r="I50" s="124">
        <v>0</v>
      </c>
      <c r="J50" s="124">
        <v>0</v>
      </c>
      <c r="K50" s="125">
        <v>0</v>
      </c>
      <c r="L50" s="126">
        <f>SUM(G50:K50)</f>
        <v>0</v>
      </c>
      <c r="M50" s="119"/>
      <c r="N50" s="120"/>
      <c r="O50" s="121"/>
      <c r="P50" s="329"/>
      <c r="Q50" s="330"/>
      <c r="R50" s="330"/>
      <c r="S50" s="330"/>
      <c r="T50" s="330"/>
      <c r="U50" s="330"/>
      <c r="V50" s="330"/>
      <c r="W50" s="330"/>
      <c r="X50" s="330"/>
      <c r="Y50" s="330"/>
      <c r="Z50" s="331"/>
    </row>
    <row r="51" spans="1:26" ht="15.75" thickBot="1" x14ac:dyDescent="0.3">
      <c r="A51" s="127"/>
      <c r="B51" s="292"/>
      <c r="C51" s="293"/>
      <c r="D51" s="297"/>
      <c r="E51" s="128"/>
      <c r="F51" s="314"/>
      <c r="G51" s="129" t="e">
        <f>G50/G49</f>
        <v>#DIV/0!</v>
      </c>
      <c r="H51" s="129" t="e">
        <f>H50/H49</f>
        <v>#DIV/0!</v>
      </c>
      <c r="I51" s="129" t="e">
        <f t="shared" ref="I51:L51" si="8">I50/I49</f>
        <v>#DIV/0!</v>
      </c>
      <c r="J51" s="129" t="e">
        <f t="shared" si="8"/>
        <v>#DIV/0!</v>
      </c>
      <c r="K51" s="130" t="e">
        <f t="shared" si="8"/>
        <v>#DIV/0!</v>
      </c>
      <c r="L51" s="131" t="e">
        <f t="shared" si="8"/>
        <v>#DIV/0!</v>
      </c>
      <c r="M51" s="132"/>
      <c r="N51" s="133"/>
      <c r="O51" s="134"/>
      <c r="P51" s="329"/>
      <c r="Q51" s="330"/>
      <c r="R51" s="330"/>
      <c r="S51" s="330"/>
      <c r="T51" s="330"/>
      <c r="U51" s="330"/>
      <c r="V51" s="330"/>
      <c r="W51" s="330"/>
      <c r="X51" s="330"/>
      <c r="Y51" s="330"/>
      <c r="Z51" s="331"/>
    </row>
    <row r="52" spans="1:26" ht="16.5" thickTop="1" thickBot="1" x14ac:dyDescent="0.3">
      <c r="A52" s="316" t="s">
        <v>155</v>
      </c>
      <c r="B52" s="317"/>
      <c r="C52" s="318"/>
      <c r="D52" s="319" t="s">
        <v>167</v>
      </c>
      <c r="E52" s="320"/>
      <c r="F52" s="315"/>
      <c r="G52" s="135" t="e">
        <f t="shared" ref="G52:L52" si="9">G50/G49</f>
        <v>#DIV/0!</v>
      </c>
      <c r="H52" s="135" t="e">
        <f t="shared" si="9"/>
        <v>#DIV/0!</v>
      </c>
      <c r="I52" s="135" t="e">
        <f t="shared" si="9"/>
        <v>#DIV/0!</v>
      </c>
      <c r="J52" s="135" t="e">
        <f t="shared" si="9"/>
        <v>#DIV/0!</v>
      </c>
      <c r="K52" s="136" t="e">
        <f t="shared" si="9"/>
        <v>#DIV/0!</v>
      </c>
      <c r="L52" s="137" t="e">
        <f t="shared" si="9"/>
        <v>#DIV/0!</v>
      </c>
      <c r="M52" s="138">
        <f>SUM(M48:M51)</f>
        <v>0</v>
      </c>
      <c r="N52" s="321" t="s">
        <v>157</v>
      </c>
      <c r="O52" s="322"/>
      <c r="P52" s="332"/>
      <c r="Q52" s="333"/>
      <c r="R52" s="333"/>
      <c r="S52" s="333"/>
      <c r="T52" s="333"/>
      <c r="U52" s="333"/>
      <c r="V52" s="333"/>
      <c r="W52" s="333"/>
      <c r="X52" s="333"/>
      <c r="Y52" s="333"/>
      <c r="Z52" s="334"/>
    </row>
    <row r="53" spans="1:26" ht="3.75" customHeight="1" thickBot="1" x14ac:dyDescent="0.3">
      <c r="A53" s="139"/>
      <c r="B53" s="140"/>
      <c r="C53" s="140"/>
      <c r="D53" s="141"/>
      <c r="E53" s="141"/>
      <c r="F53" s="142"/>
      <c r="G53" s="143"/>
      <c r="H53" s="143"/>
      <c r="I53" s="143"/>
      <c r="J53" s="143"/>
      <c r="K53" s="143"/>
      <c r="L53" s="144"/>
      <c r="M53" s="145"/>
      <c r="N53" s="146"/>
      <c r="O53" s="147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9"/>
    </row>
    <row r="54" spans="1:26" ht="15.75" x14ac:dyDescent="0.25">
      <c r="A54" s="106"/>
      <c r="B54" s="289" t="s">
        <v>168</v>
      </c>
      <c r="C54" s="290"/>
      <c r="D54" s="291"/>
      <c r="E54" s="298" t="s">
        <v>152</v>
      </c>
      <c r="F54" s="299"/>
      <c r="G54" s="150"/>
      <c r="H54" s="150"/>
      <c r="I54" s="150"/>
      <c r="J54" s="150"/>
      <c r="K54" s="151"/>
      <c r="L54" s="109"/>
      <c r="M54" s="152">
        <v>2500</v>
      </c>
      <c r="N54" s="153" t="s">
        <v>160</v>
      </c>
      <c r="O54" s="154"/>
      <c r="P54" s="300"/>
      <c r="Q54" s="301"/>
      <c r="R54" s="301"/>
      <c r="S54" s="301"/>
      <c r="T54" s="301"/>
      <c r="U54" s="301"/>
      <c r="V54" s="301"/>
      <c r="W54" s="301"/>
      <c r="X54" s="301"/>
      <c r="Y54" s="301"/>
      <c r="Z54" s="302"/>
    </row>
    <row r="55" spans="1:26" ht="15.75" x14ac:dyDescent="0.25">
      <c r="A55" s="309"/>
      <c r="B55" s="292"/>
      <c r="C55" s="293"/>
      <c r="D55" s="294"/>
      <c r="E55" s="311"/>
      <c r="F55" s="113" t="s">
        <v>153</v>
      </c>
      <c r="G55" s="114">
        <v>0</v>
      </c>
      <c r="H55" s="115">
        <v>0</v>
      </c>
      <c r="I55" s="116">
        <v>0</v>
      </c>
      <c r="J55" s="116">
        <v>0</v>
      </c>
      <c r="K55" s="117">
        <v>0</v>
      </c>
      <c r="L55" s="118">
        <f>SUM(G55:K55)</f>
        <v>0</v>
      </c>
      <c r="M55" s="119"/>
      <c r="N55" s="120"/>
      <c r="O55" s="121"/>
      <c r="P55" s="303"/>
      <c r="Q55" s="304"/>
      <c r="R55" s="304"/>
      <c r="S55" s="304"/>
      <c r="T55" s="304"/>
      <c r="U55" s="304"/>
      <c r="V55" s="304"/>
      <c r="W55" s="304"/>
      <c r="X55" s="304"/>
      <c r="Y55" s="304"/>
      <c r="Z55" s="305"/>
    </row>
    <row r="56" spans="1:26" ht="15.75" x14ac:dyDescent="0.25">
      <c r="A56" s="310"/>
      <c r="B56" s="292"/>
      <c r="C56" s="293"/>
      <c r="D56" s="294"/>
      <c r="E56" s="312"/>
      <c r="F56" s="313" t="s">
        <v>154</v>
      </c>
      <c r="G56" s="122">
        <v>0</v>
      </c>
      <c r="H56" s="123">
        <v>0</v>
      </c>
      <c r="I56" s="124">
        <v>0</v>
      </c>
      <c r="J56" s="124">
        <v>0</v>
      </c>
      <c r="K56" s="125">
        <v>0</v>
      </c>
      <c r="L56" s="126">
        <f>SUM(G56:K56)</f>
        <v>0</v>
      </c>
      <c r="M56" s="119"/>
      <c r="N56" s="120"/>
      <c r="O56" s="121"/>
      <c r="P56" s="303"/>
      <c r="Q56" s="304"/>
      <c r="R56" s="304"/>
      <c r="S56" s="304"/>
      <c r="T56" s="304"/>
      <c r="U56" s="304"/>
      <c r="V56" s="304"/>
      <c r="W56" s="304"/>
      <c r="X56" s="304"/>
      <c r="Y56" s="304"/>
      <c r="Z56" s="305"/>
    </row>
    <row r="57" spans="1:26" ht="15.75" thickBot="1" x14ac:dyDescent="0.3">
      <c r="A57" s="127"/>
      <c r="B57" s="292"/>
      <c r="C57" s="293"/>
      <c r="D57" s="297"/>
      <c r="E57" s="128"/>
      <c r="F57" s="314"/>
      <c r="G57" s="129" t="e">
        <f>G56/G55</f>
        <v>#DIV/0!</v>
      </c>
      <c r="H57" s="129" t="e">
        <f>H56/H55</f>
        <v>#DIV/0!</v>
      </c>
      <c r="I57" s="129" t="e">
        <f t="shared" ref="I57:L57" si="10">I56/I55</f>
        <v>#DIV/0!</v>
      </c>
      <c r="J57" s="129" t="e">
        <f t="shared" si="10"/>
        <v>#DIV/0!</v>
      </c>
      <c r="K57" s="130" t="e">
        <f t="shared" si="10"/>
        <v>#DIV/0!</v>
      </c>
      <c r="L57" s="131" t="e">
        <f t="shared" si="10"/>
        <v>#DIV/0!</v>
      </c>
      <c r="M57" s="132"/>
      <c r="N57" s="155"/>
      <c r="O57" s="156"/>
      <c r="P57" s="303"/>
      <c r="Q57" s="304"/>
      <c r="R57" s="304"/>
      <c r="S57" s="304"/>
      <c r="T57" s="304"/>
      <c r="U57" s="304"/>
      <c r="V57" s="304"/>
      <c r="W57" s="304"/>
      <c r="X57" s="304"/>
      <c r="Y57" s="304"/>
      <c r="Z57" s="305"/>
    </row>
    <row r="58" spans="1:26" ht="16.5" thickTop="1" thickBot="1" x14ac:dyDescent="0.3">
      <c r="A58" s="316" t="s">
        <v>155</v>
      </c>
      <c r="B58" s="317"/>
      <c r="C58" s="318"/>
      <c r="D58" s="319" t="s">
        <v>169</v>
      </c>
      <c r="E58" s="320"/>
      <c r="F58" s="315"/>
      <c r="G58" s="157" t="e">
        <f>G56/G55</f>
        <v>#DIV/0!</v>
      </c>
      <c r="H58" s="158" t="e">
        <f t="shared" ref="H58:L58" si="11">H56/H55</f>
        <v>#DIV/0!</v>
      </c>
      <c r="I58" s="158" t="e">
        <f t="shared" si="11"/>
        <v>#DIV/0!</v>
      </c>
      <c r="J58" s="158" t="e">
        <f t="shared" si="11"/>
        <v>#DIV/0!</v>
      </c>
      <c r="K58" s="159" t="e">
        <f t="shared" si="11"/>
        <v>#DIV/0!</v>
      </c>
      <c r="L58" s="137" t="e">
        <f t="shared" si="11"/>
        <v>#DIV/0!</v>
      </c>
      <c r="M58" s="138">
        <f>SUM(M54:M57)</f>
        <v>2500</v>
      </c>
      <c r="N58" s="321" t="s">
        <v>157</v>
      </c>
      <c r="O58" s="322"/>
      <c r="P58" s="306"/>
      <c r="Q58" s="307"/>
      <c r="R58" s="307"/>
      <c r="S58" s="307"/>
      <c r="T58" s="307"/>
      <c r="U58" s="307"/>
      <c r="V58" s="307"/>
      <c r="W58" s="307"/>
      <c r="X58" s="307"/>
      <c r="Y58" s="307"/>
      <c r="Z58" s="308"/>
    </row>
    <row r="59" spans="1:26" ht="3.75" customHeight="1" thickBot="1" x14ac:dyDescent="0.3">
      <c r="A59" s="139"/>
      <c r="B59" s="140"/>
      <c r="C59" s="140"/>
      <c r="D59" s="141"/>
      <c r="E59" s="141"/>
      <c r="F59" s="142"/>
      <c r="G59" s="143"/>
      <c r="H59" s="143"/>
      <c r="I59" s="143"/>
      <c r="J59" s="143"/>
      <c r="K59" s="143"/>
      <c r="L59" s="144"/>
      <c r="M59" s="145"/>
      <c r="N59" s="146"/>
      <c r="O59" s="147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9"/>
    </row>
    <row r="60" spans="1:26" ht="15.75" x14ac:dyDescent="0.25">
      <c r="A60" s="106"/>
      <c r="B60" s="289"/>
      <c r="C60" s="290"/>
      <c r="D60" s="291"/>
      <c r="E60" s="298" t="s">
        <v>152</v>
      </c>
      <c r="F60" s="299"/>
      <c r="G60" s="150"/>
      <c r="H60" s="150"/>
      <c r="I60" s="150"/>
      <c r="J60" s="150"/>
      <c r="K60" s="151"/>
      <c r="L60" s="109"/>
      <c r="M60" s="110"/>
      <c r="N60" s="153"/>
      <c r="O60" s="154"/>
      <c r="P60" s="300"/>
      <c r="Q60" s="301"/>
      <c r="R60" s="301"/>
      <c r="S60" s="301"/>
      <c r="T60" s="301"/>
      <c r="U60" s="301"/>
      <c r="V60" s="301"/>
      <c r="W60" s="301"/>
      <c r="X60" s="301"/>
      <c r="Y60" s="301"/>
      <c r="Z60" s="302"/>
    </row>
    <row r="61" spans="1:26" ht="15.75" x14ac:dyDescent="0.25">
      <c r="A61" s="309"/>
      <c r="B61" s="292"/>
      <c r="C61" s="293"/>
      <c r="D61" s="294"/>
      <c r="E61" s="311"/>
      <c r="F61" s="113" t="s">
        <v>153</v>
      </c>
      <c r="G61" s="114">
        <v>0</v>
      </c>
      <c r="H61" s="115">
        <v>0</v>
      </c>
      <c r="I61" s="116">
        <v>0</v>
      </c>
      <c r="J61" s="116">
        <v>0</v>
      </c>
      <c r="K61" s="117">
        <v>0</v>
      </c>
      <c r="L61" s="118">
        <f>SUM(G61:K61)</f>
        <v>0</v>
      </c>
      <c r="M61" s="119"/>
      <c r="N61" s="120"/>
      <c r="O61" s="121"/>
      <c r="P61" s="303"/>
      <c r="Q61" s="304"/>
      <c r="R61" s="304"/>
      <c r="S61" s="304"/>
      <c r="T61" s="304"/>
      <c r="U61" s="304"/>
      <c r="V61" s="304"/>
      <c r="W61" s="304"/>
      <c r="X61" s="304"/>
      <c r="Y61" s="304"/>
      <c r="Z61" s="305"/>
    </row>
    <row r="62" spans="1:26" ht="15.75" x14ac:dyDescent="0.25">
      <c r="A62" s="310"/>
      <c r="B62" s="292"/>
      <c r="C62" s="293"/>
      <c r="D62" s="294"/>
      <c r="E62" s="312"/>
      <c r="F62" s="313" t="s">
        <v>154</v>
      </c>
      <c r="G62" s="122">
        <v>0</v>
      </c>
      <c r="H62" s="123">
        <v>0</v>
      </c>
      <c r="I62" s="124">
        <v>0</v>
      </c>
      <c r="J62" s="124">
        <v>0</v>
      </c>
      <c r="K62" s="125">
        <v>0</v>
      </c>
      <c r="L62" s="126">
        <f>SUM(G62:K62)</f>
        <v>0</v>
      </c>
      <c r="M62" s="119"/>
      <c r="N62" s="120"/>
      <c r="O62" s="121"/>
      <c r="P62" s="303"/>
      <c r="Q62" s="304"/>
      <c r="R62" s="304"/>
      <c r="S62" s="304"/>
      <c r="T62" s="304"/>
      <c r="U62" s="304"/>
      <c r="V62" s="304"/>
      <c r="W62" s="304"/>
      <c r="X62" s="304"/>
      <c r="Y62" s="304"/>
      <c r="Z62" s="305"/>
    </row>
    <row r="63" spans="1:26" ht="15.75" thickBot="1" x14ac:dyDescent="0.3">
      <c r="A63" s="127"/>
      <c r="B63" s="292"/>
      <c r="C63" s="293"/>
      <c r="D63" s="297"/>
      <c r="E63" s="128"/>
      <c r="F63" s="314"/>
      <c r="G63" s="129" t="e">
        <f>G62/G61</f>
        <v>#DIV/0!</v>
      </c>
      <c r="H63" s="129" t="e">
        <f>H62/H61</f>
        <v>#DIV/0!</v>
      </c>
      <c r="I63" s="129" t="e">
        <f t="shared" ref="I63:L63" si="12">I62/I61</f>
        <v>#DIV/0!</v>
      </c>
      <c r="J63" s="129" t="e">
        <f t="shared" si="12"/>
        <v>#DIV/0!</v>
      </c>
      <c r="K63" s="130" t="e">
        <f t="shared" si="12"/>
        <v>#DIV/0!</v>
      </c>
      <c r="L63" s="131" t="e">
        <f t="shared" si="12"/>
        <v>#DIV/0!</v>
      </c>
      <c r="M63" s="132"/>
      <c r="N63" s="155"/>
      <c r="O63" s="156"/>
      <c r="P63" s="303"/>
      <c r="Q63" s="304"/>
      <c r="R63" s="304"/>
      <c r="S63" s="304"/>
      <c r="T63" s="304"/>
      <c r="U63" s="304"/>
      <c r="V63" s="304"/>
      <c r="W63" s="304"/>
      <c r="X63" s="304"/>
      <c r="Y63" s="304"/>
      <c r="Z63" s="305"/>
    </row>
    <row r="64" spans="1:26" ht="16.5" thickTop="1" thickBot="1" x14ac:dyDescent="0.3">
      <c r="A64" s="316" t="s">
        <v>155</v>
      </c>
      <c r="B64" s="317"/>
      <c r="C64" s="318"/>
      <c r="D64" s="319"/>
      <c r="E64" s="320"/>
      <c r="F64" s="315"/>
      <c r="G64" s="157" t="e">
        <f>G62/G61</f>
        <v>#DIV/0!</v>
      </c>
      <c r="H64" s="158" t="e">
        <f t="shared" ref="H64:L64" si="13">H62/H61</f>
        <v>#DIV/0!</v>
      </c>
      <c r="I64" s="158" t="e">
        <f t="shared" si="13"/>
        <v>#DIV/0!</v>
      </c>
      <c r="J64" s="158" t="e">
        <f t="shared" si="13"/>
        <v>#DIV/0!</v>
      </c>
      <c r="K64" s="159" t="e">
        <f t="shared" si="13"/>
        <v>#DIV/0!</v>
      </c>
      <c r="L64" s="137" t="e">
        <f t="shared" si="13"/>
        <v>#DIV/0!</v>
      </c>
      <c r="M64" s="160">
        <f>SUM(M60:M63)</f>
        <v>0</v>
      </c>
      <c r="N64" s="321" t="s">
        <v>157</v>
      </c>
      <c r="O64" s="322"/>
      <c r="P64" s="303"/>
      <c r="Q64" s="304"/>
      <c r="R64" s="304"/>
      <c r="S64" s="304"/>
      <c r="T64" s="304"/>
      <c r="U64" s="304"/>
      <c r="V64" s="304"/>
      <c r="W64" s="304"/>
      <c r="X64" s="304"/>
      <c r="Y64" s="304"/>
      <c r="Z64" s="305"/>
    </row>
    <row r="65" spans="1:26" ht="3.75" customHeight="1" thickBot="1" x14ac:dyDescent="0.3">
      <c r="A65" s="139"/>
      <c r="B65" s="140"/>
      <c r="C65" s="140"/>
      <c r="D65" s="141"/>
      <c r="E65" s="141"/>
      <c r="F65" s="142"/>
      <c r="G65" s="143"/>
      <c r="H65" s="143"/>
      <c r="I65" s="143"/>
      <c r="J65" s="143"/>
      <c r="K65" s="143"/>
      <c r="L65" s="144"/>
      <c r="M65" s="145"/>
      <c r="N65" s="146"/>
      <c r="O65" s="147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9"/>
    </row>
    <row r="66" spans="1:26" ht="15.75" x14ac:dyDescent="0.25">
      <c r="A66" s="106"/>
      <c r="B66" s="289"/>
      <c r="C66" s="290"/>
      <c r="D66" s="291"/>
      <c r="E66" s="298" t="s">
        <v>152</v>
      </c>
      <c r="F66" s="299"/>
      <c r="G66" s="107"/>
      <c r="H66" s="107"/>
      <c r="I66" s="107"/>
      <c r="J66" s="107"/>
      <c r="K66" s="108"/>
      <c r="L66" s="109"/>
      <c r="M66" s="110"/>
      <c r="N66" s="111"/>
      <c r="O66" s="112"/>
      <c r="P66" s="300"/>
      <c r="Q66" s="301"/>
      <c r="R66" s="301"/>
      <c r="S66" s="301"/>
      <c r="T66" s="301"/>
      <c r="U66" s="301"/>
      <c r="V66" s="301"/>
      <c r="W66" s="301"/>
      <c r="X66" s="301"/>
      <c r="Y66" s="301"/>
      <c r="Z66" s="302"/>
    </row>
    <row r="67" spans="1:26" ht="15.75" x14ac:dyDescent="0.25">
      <c r="A67" s="309"/>
      <c r="B67" s="292"/>
      <c r="C67" s="293"/>
      <c r="D67" s="294"/>
      <c r="E67" s="311"/>
      <c r="F67" s="113" t="s">
        <v>153</v>
      </c>
      <c r="G67" s="114">
        <v>0</v>
      </c>
      <c r="H67" s="115">
        <v>0</v>
      </c>
      <c r="I67" s="116">
        <v>0</v>
      </c>
      <c r="J67" s="116">
        <v>0</v>
      </c>
      <c r="K67" s="117">
        <v>0</v>
      </c>
      <c r="L67" s="118">
        <f>SUM(G67:K67)</f>
        <v>0</v>
      </c>
      <c r="M67" s="119"/>
      <c r="N67" s="120"/>
      <c r="O67" s="121"/>
      <c r="P67" s="303"/>
      <c r="Q67" s="304"/>
      <c r="R67" s="304"/>
      <c r="S67" s="304"/>
      <c r="T67" s="304"/>
      <c r="U67" s="304"/>
      <c r="V67" s="304"/>
      <c r="W67" s="304"/>
      <c r="X67" s="304"/>
      <c r="Y67" s="304"/>
      <c r="Z67" s="305"/>
    </row>
    <row r="68" spans="1:26" ht="15.75" x14ac:dyDescent="0.25">
      <c r="A68" s="310"/>
      <c r="B68" s="292"/>
      <c r="C68" s="293"/>
      <c r="D68" s="294"/>
      <c r="E68" s="312"/>
      <c r="F68" s="313" t="s">
        <v>154</v>
      </c>
      <c r="G68" s="122">
        <v>0</v>
      </c>
      <c r="H68" s="123">
        <v>0</v>
      </c>
      <c r="I68" s="124">
        <v>0</v>
      </c>
      <c r="J68" s="124">
        <v>0</v>
      </c>
      <c r="K68" s="125">
        <v>0</v>
      </c>
      <c r="L68" s="126">
        <f>SUM(G68:K68)</f>
        <v>0</v>
      </c>
      <c r="M68" s="119"/>
      <c r="N68" s="120"/>
      <c r="O68" s="121"/>
      <c r="P68" s="303"/>
      <c r="Q68" s="304"/>
      <c r="R68" s="304"/>
      <c r="S68" s="304"/>
      <c r="T68" s="304"/>
      <c r="U68" s="304"/>
      <c r="V68" s="304"/>
      <c r="W68" s="304"/>
      <c r="X68" s="304"/>
      <c r="Y68" s="304"/>
      <c r="Z68" s="305"/>
    </row>
    <row r="69" spans="1:26" ht="15.75" thickBot="1" x14ac:dyDescent="0.3">
      <c r="A69" s="127"/>
      <c r="B69" s="292"/>
      <c r="C69" s="293"/>
      <c r="D69" s="297"/>
      <c r="E69" s="128"/>
      <c r="F69" s="314"/>
      <c r="G69" s="129" t="e">
        <f>G68/G67</f>
        <v>#DIV/0!</v>
      </c>
      <c r="H69" s="129" t="e">
        <f>H68/H67</f>
        <v>#DIV/0!</v>
      </c>
      <c r="I69" s="129" t="e">
        <f t="shared" ref="I69:L69" si="14">I68/I67</f>
        <v>#DIV/0!</v>
      </c>
      <c r="J69" s="129" t="e">
        <f t="shared" si="14"/>
        <v>#DIV/0!</v>
      </c>
      <c r="K69" s="130" t="e">
        <f t="shared" si="14"/>
        <v>#DIV/0!</v>
      </c>
      <c r="L69" s="131" t="e">
        <f t="shared" si="14"/>
        <v>#DIV/0!</v>
      </c>
      <c r="M69" s="132"/>
      <c r="N69" s="155"/>
      <c r="O69" s="156"/>
      <c r="P69" s="303"/>
      <c r="Q69" s="304"/>
      <c r="R69" s="304"/>
      <c r="S69" s="304"/>
      <c r="T69" s="304"/>
      <c r="U69" s="304"/>
      <c r="V69" s="304"/>
      <c r="W69" s="304"/>
      <c r="X69" s="304"/>
      <c r="Y69" s="304"/>
      <c r="Z69" s="305"/>
    </row>
    <row r="70" spans="1:26" ht="16.5" thickTop="1" thickBot="1" x14ac:dyDescent="0.3">
      <c r="A70" s="316" t="s">
        <v>155</v>
      </c>
      <c r="B70" s="317"/>
      <c r="C70" s="318"/>
      <c r="D70" s="319"/>
      <c r="E70" s="320"/>
      <c r="F70" s="315"/>
      <c r="G70" s="161" t="e">
        <f t="shared" ref="G70:L70" si="15">G68/G67</f>
        <v>#DIV/0!</v>
      </c>
      <c r="H70" s="162" t="e">
        <f t="shared" si="15"/>
        <v>#DIV/0!</v>
      </c>
      <c r="I70" s="162" t="e">
        <f t="shared" si="15"/>
        <v>#DIV/0!</v>
      </c>
      <c r="J70" s="162" t="e">
        <f t="shared" si="15"/>
        <v>#DIV/0!</v>
      </c>
      <c r="K70" s="163" t="e">
        <f t="shared" si="15"/>
        <v>#DIV/0!</v>
      </c>
      <c r="L70" s="137" t="e">
        <f t="shared" si="15"/>
        <v>#DIV/0!</v>
      </c>
      <c r="M70" s="164">
        <f>SUM(M66:M69)</f>
        <v>0</v>
      </c>
      <c r="N70" s="321" t="s">
        <v>157</v>
      </c>
      <c r="O70" s="322"/>
      <c r="P70" s="306"/>
      <c r="Q70" s="307"/>
      <c r="R70" s="307"/>
      <c r="S70" s="307"/>
      <c r="T70" s="307"/>
      <c r="U70" s="307"/>
      <c r="V70" s="307"/>
      <c r="W70" s="307"/>
      <c r="X70" s="307"/>
      <c r="Y70" s="307"/>
      <c r="Z70" s="308"/>
    </row>
    <row r="71" spans="1:26" ht="3.75" customHeight="1" thickBot="1" x14ac:dyDescent="0.3">
      <c r="A71" s="323"/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5"/>
    </row>
    <row r="72" spans="1:26" ht="15.75" x14ac:dyDescent="0.25">
      <c r="A72" s="106"/>
      <c r="B72" s="289"/>
      <c r="C72" s="290"/>
      <c r="D72" s="291"/>
      <c r="E72" s="298" t="s">
        <v>152</v>
      </c>
      <c r="F72" s="299"/>
      <c r="G72" s="107"/>
      <c r="H72" s="107"/>
      <c r="I72" s="107"/>
      <c r="J72" s="107"/>
      <c r="K72" s="108"/>
      <c r="L72" s="109"/>
      <c r="M72" s="110"/>
      <c r="N72" s="111"/>
      <c r="O72" s="112"/>
      <c r="P72" s="300"/>
      <c r="Q72" s="301"/>
      <c r="R72" s="301"/>
      <c r="S72" s="301"/>
      <c r="T72" s="301"/>
      <c r="U72" s="301"/>
      <c r="V72" s="301"/>
      <c r="W72" s="301"/>
      <c r="X72" s="301"/>
      <c r="Y72" s="301"/>
      <c r="Z72" s="302"/>
    </row>
    <row r="73" spans="1:26" ht="15.75" x14ac:dyDescent="0.25">
      <c r="A73" s="309"/>
      <c r="B73" s="292"/>
      <c r="C73" s="293"/>
      <c r="D73" s="294"/>
      <c r="E73" s="311"/>
      <c r="F73" s="113" t="s">
        <v>153</v>
      </c>
      <c r="G73" s="114">
        <v>0</v>
      </c>
      <c r="H73" s="115">
        <v>0</v>
      </c>
      <c r="I73" s="116">
        <v>0</v>
      </c>
      <c r="J73" s="116">
        <v>0</v>
      </c>
      <c r="K73" s="117">
        <v>0</v>
      </c>
      <c r="L73" s="118">
        <f>SUM(G73:K73)</f>
        <v>0</v>
      </c>
      <c r="M73" s="119"/>
      <c r="N73" s="120"/>
      <c r="O73" s="121"/>
      <c r="P73" s="303"/>
      <c r="Q73" s="304"/>
      <c r="R73" s="304"/>
      <c r="S73" s="304"/>
      <c r="T73" s="304"/>
      <c r="U73" s="304"/>
      <c r="V73" s="304"/>
      <c r="W73" s="304"/>
      <c r="X73" s="304"/>
      <c r="Y73" s="304"/>
      <c r="Z73" s="305"/>
    </row>
    <row r="74" spans="1:26" ht="15.75" x14ac:dyDescent="0.25">
      <c r="A74" s="310"/>
      <c r="B74" s="292"/>
      <c r="C74" s="293"/>
      <c r="D74" s="294"/>
      <c r="E74" s="312"/>
      <c r="F74" s="313" t="s">
        <v>154</v>
      </c>
      <c r="G74" s="122">
        <v>0</v>
      </c>
      <c r="H74" s="123">
        <v>0</v>
      </c>
      <c r="I74" s="124">
        <v>0</v>
      </c>
      <c r="J74" s="124">
        <v>0</v>
      </c>
      <c r="K74" s="125">
        <v>0</v>
      </c>
      <c r="L74" s="126">
        <f>SUM(G74:K74)</f>
        <v>0</v>
      </c>
      <c r="M74" s="119"/>
      <c r="N74" s="120"/>
      <c r="O74" s="121"/>
      <c r="P74" s="303"/>
      <c r="Q74" s="304"/>
      <c r="R74" s="304"/>
      <c r="S74" s="304"/>
      <c r="T74" s="304"/>
      <c r="U74" s="304"/>
      <c r="V74" s="304"/>
      <c r="W74" s="304"/>
      <c r="X74" s="304"/>
      <c r="Y74" s="304"/>
      <c r="Z74" s="305"/>
    </row>
    <row r="75" spans="1:26" ht="15.75" thickBot="1" x14ac:dyDescent="0.3">
      <c r="A75" s="127"/>
      <c r="B75" s="292"/>
      <c r="C75" s="293"/>
      <c r="D75" s="297"/>
      <c r="E75" s="128"/>
      <c r="F75" s="314"/>
      <c r="G75" s="129" t="e">
        <f>G74/G73</f>
        <v>#DIV/0!</v>
      </c>
      <c r="H75" s="129" t="e">
        <f>H74/H73</f>
        <v>#DIV/0!</v>
      </c>
      <c r="I75" s="129" t="e">
        <f t="shared" ref="I75:L75" si="16">I74/I73</f>
        <v>#DIV/0!</v>
      </c>
      <c r="J75" s="129" t="e">
        <f t="shared" si="16"/>
        <v>#DIV/0!</v>
      </c>
      <c r="K75" s="130" t="e">
        <f t="shared" si="16"/>
        <v>#DIV/0!</v>
      </c>
      <c r="L75" s="131" t="e">
        <f t="shared" si="16"/>
        <v>#DIV/0!</v>
      </c>
      <c r="M75" s="132"/>
      <c r="N75" s="155"/>
      <c r="O75" s="156"/>
      <c r="P75" s="303"/>
      <c r="Q75" s="304"/>
      <c r="R75" s="304"/>
      <c r="S75" s="304"/>
      <c r="T75" s="304"/>
      <c r="U75" s="304"/>
      <c r="V75" s="304"/>
      <c r="W75" s="304"/>
      <c r="X75" s="304"/>
      <c r="Y75" s="304"/>
      <c r="Z75" s="305"/>
    </row>
    <row r="76" spans="1:26" ht="16.5" thickTop="1" thickBot="1" x14ac:dyDescent="0.3">
      <c r="A76" s="316" t="s">
        <v>155</v>
      </c>
      <c r="B76" s="317"/>
      <c r="C76" s="318"/>
      <c r="D76" s="319"/>
      <c r="E76" s="320"/>
      <c r="F76" s="315"/>
      <c r="G76" s="161" t="e">
        <f t="shared" ref="G76:L76" si="17">G74/G73</f>
        <v>#DIV/0!</v>
      </c>
      <c r="H76" s="162" t="e">
        <f t="shared" si="17"/>
        <v>#DIV/0!</v>
      </c>
      <c r="I76" s="162" t="e">
        <f t="shared" si="17"/>
        <v>#DIV/0!</v>
      </c>
      <c r="J76" s="162" t="e">
        <f t="shared" si="17"/>
        <v>#DIV/0!</v>
      </c>
      <c r="K76" s="163" t="e">
        <f t="shared" si="17"/>
        <v>#DIV/0!</v>
      </c>
      <c r="L76" s="137" t="e">
        <f t="shared" si="17"/>
        <v>#DIV/0!</v>
      </c>
      <c r="M76" s="164">
        <f>SUM(M72:M75)</f>
        <v>0</v>
      </c>
      <c r="N76" s="321" t="s">
        <v>157</v>
      </c>
      <c r="O76" s="322"/>
      <c r="P76" s="306"/>
      <c r="Q76" s="307"/>
      <c r="R76" s="307"/>
      <c r="S76" s="307"/>
      <c r="T76" s="307"/>
      <c r="U76" s="307"/>
      <c r="V76" s="307"/>
      <c r="W76" s="307"/>
      <c r="X76" s="307"/>
      <c r="Y76" s="307"/>
      <c r="Z76" s="308"/>
    </row>
    <row r="77" spans="1:26" ht="3.75" customHeight="1" thickBot="1" x14ac:dyDescent="0.3">
      <c r="A77" s="165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5"/>
      <c r="N77" s="166"/>
      <c r="O77" s="165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</row>
    <row r="78" spans="1:26" ht="15.75" x14ac:dyDescent="0.25">
      <c r="A78" s="106"/>
      <c r="B78" s="289"/>
      <c r="C78" s="290"/>
      <c r="D78" s="291"/>
      <c r="E78" s="298" t="s">
        <v>152</v>
      </c>
      <c r="F78" s="299"/>
      <c r="G78" s="107"/>
      <c r="H78" s="107"/>
      <c r="I78" s="107"/>
      <c r="J78" s="107"/>
      <c r="K78" s="108"/>
      <c r="L78" s="109"/>
      <c r="M78" s="110"/>
      <c r="N78" s="111"/>
      <c r="O78" s="112"/>
      <c r="P78" s="300"/>
      <c r="Q78" s="301"/>
      <c r="R78" s="301"/>
      <c r="S78" s="301"/>
      <c r="T78" s="301"/>
      <c r="U78" s="301"/>
      <c r="V78" s="301"/>
      <c r="W78" s="301"/>
      <c r="X78" s="301"/>
      <c r="Y78" s="301"/>
      <c r="Z78" s="302"/>
    </row>
    <row r="79" spans="1:26" ht="15.75" x14ac:dyDescent="0.25">
      <c r="A79" s="309"/>
      <c r="B79" s="292"/>
      <c r="C79" s="293"/>
      <c r="D79" s="294"/>
      <c r="E79" s="311"/>
      <c r="F79" s="113" t="s">
        <v>153</v>
      </c>
      <c r="G79" s="114">
        <v>0</v>
      </c>
      <c r="H79" s="115">
        <v>0</v>
      </c>
      <c r="I79" s="116">
        <v>0</v>
      </c>
      <c r="J79" s="116">
        <v>0</v>
      </c>
      <c r="K79" s="117">
        <v>0</v>
      </c>
      <c r="L79" s="118">
        <f>SUM(G79:K79)</f>
        <v>0</v>
      </c>
      <c r="M79" s="119"/>
      <c r="N79" s="120"/>
      <c r="O79" s="121"/>
      <c r="P79" s="303"/>
      <c r="Q79" s="304"/>
      <c r="R79" s="304"/>
      <c r="S79" s="304"/>
      <c r="T79" s="304"/>
      <c r="U79" s="304"/>
      <c r="V79" s="304"/>
      <c r="W79" s="304"/>
      <c r="X79" s="304"/>
      <c r="Y79" s="304"/>
      <c r="Z79" s="305"/>
    </row>
    <row r="80" spans="1:26" ht="15.75" x14ac:dyDescent="0.25">
      <c r="A80" s="310"/>
      <c r="B80" s="292"/>
      <c r="C80" s="293"/>
      <c r="D80" s="294"/>
      <c r="E80" s="312"/>
      <c r="F80" s="313" t="s">
        <v>154</v>
      </c>
      <c r="G80" s="122">
        <v>0</v>
      </c>
      <c r="H80" s="123">
        <v>0</v>
      </c>
      <c r="I80" s="124">
        <v>0</v>
      </c>
      <c r="J80" s="124">
        <v>0</v>
      </c>
      <c r="K80" s="125">
        <v>0</v>
      </c>
      <c r="L80" s="126">
        <f>SUM(G80:K80)</f>
        <v>0</v>
      </c>
      <c r="M80" s="119"/>
      <c r="N80" s="120"/>
      <c r="O80" s="121"/>
      <c r="P80" s="303"/>
      <c r="Q80" s="304"/>
      <c r="R80" s="304"/>
      <c r="S80" s="304"/>
      <c r="T80" s="304"/>
      <c r="U80" s="304"/>
      <c r="V80" s="304"/>
      <c r="W80" s="304"/>
      <c r="X80" s="304"/>
      <c r="Y80" s="304"/>
      <c r="Z80" s="305"/>
    </row>
    <row r="81" spans="1:26" ht="15.75" thickBot="1" x14ac:dyDescent="0.3">
      <c r="A81" s="127"/>
      <c r="B81" s="292"/>
      <c r="C81" s="293"/>
      <c r="D81" s="297"/>
      <c r="E81" s="128"/>
      <c r="F81" s="314"/>
      <c r="G81" s="129" t="e">
        <f>G80/G79</f>
        <v>#DIV/0!</v>
      </c>
      <c r="H81" s="129" t="e">
        <f>H80/H79</f>
        <v>#DIV/0!</v>
      </c>
      <c r="I81" s="129" t="e">
        <f t="shared" ref="I81:L81" si="18">I80/I79</f>
        <v>#DIV/0!</v>
      </c>
      <c r="J81" s="129" t="e">
        <f t="shared" si="18"/>
        <v>#DIV/0!</v>
      </c>
      <c r="K81" s="130" t="e">
        <f t="shared" si="18"/>
        <v>#DIV/0!</v>
      </c>
      <c r="L81" s="131" t="e">
        <f t="shared" si="18"/>
        <v>#DIV/0!</v>
      </c>
      <c r="M81" s="132"/>
      <c r="N81" s="155"/>
      <c r="O81" s="156"/>
      <c r="P81" s="303"/>
      <c r="Q81" s="304"/>
      <c r="R81" s="304"/>
      <c r="S81" s="304"/>
      <c r="T81" s="304"/>
      <c r="U81" s="304"/>
      <c r="V81" s="304"/>
      <c r="W81" s="304"/>
      <c r="X81" s="304"/>
      <c r="Y81" s="304"/>
      <c r="Z81" s="305"/>
    </row>
    <row r="82" spans="1:26" ht="16.5" thickTop="1" thickBot="1" x14ac:dyDescent="0.3">
      <c r="A82" s="316" t="s">
        <v>155</v>
      </c>
      <c r="B82" s="317"/>
      <c r="C82" s="318"/>
      <c r="D82" s="319"/>
      <c r="E82" s="320"/>
      <c r="F82" s="315"/>
      <c r="G82" s="161" t="e">
        <f t="shared" ref="G82:L82" si="19">G80/G79</f>
        <v>#DIV/0!</v>
      </c>
      <c r="H82" s="162" t="e">
        <f t="shared" si="19"/>
        <v>#DIV/0!</v>
      </c>
      <c r="I82" s="162" t="e">
        <f t="shared" si="19"/>
        <v>#DIV/0!</v>
      </c>
      <c r="J82" s="162" t="e">
        <f t="shared" si="19"/>
        <v>#DIV/0!</v>
      </c>
      <c r="K82" s="163" t="e">
        <f t="shared" si="19"/>
        <v>#DIV/0!</v>
      </c>
      <c r="L82" s="137" t="e">
        <f t="shared" si="19"/>
        <v>#DIV/0!</v>
      </c>
      <c r="M82" s="164">
        <f>SUM(M78:M81)</f>
        <v>0</v>
      </c>
      <c r="N82" s="321" t="s">
        <v>157</v>
      </c>
      <c r="O82" s="322"/>
      <c r="P82" s="306"/>
      <c r="Q82" s="307"/>
      <c r="R82" s="307"/>
      <c r="S82" s="307"/>
      <c r="T82" s="307"/>
      <c r="U82" s="307"/>
      <c r="V82" s="307"/>
      <c r="W82" s="307"/>
      <c r="X82" s="307"/>
      <c r="Y82" s="307"/>
      <c r="Z82" s="308"/>
    </row>
    <row r="83" spans="1:26" ht="3.75" customHeight="1" thickBot="1" x14ac:dyDescent="0.3">
      <c r="A83" s="165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5"/>
      <c r="N83" s="166"/>
      <c r="O83" s="165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</row>
    <row r="84" spans="1:26" ht="15.75" x14ac:dyDescent="0.25">
      <c r="A84" s="106"/>
      <c r="B84" s="289"/>
      <c r="C84" s="290"/>
      <c r="D84" s="291"/>
      <c r="E84" s="298" t="s">
        <v>152</v>
      </c>
      <c r="F84" s="299"/>
      <c r="G84" s="107"/>
      <c r="H84" s="107"/>
      <c r="I84" s="107"/>
      <c r="J84" s="107"/>
      <c r="K84" s="108"/>
      <c r="L84" s="109"/>
      <c r="M84" s="110"/>
      <c r="N84" s="111"/>
      <c r="O84" s="112"/>
      <c r="P84" s="300"/>
      <c r="Q84" s="301"/>
      <c r="R84" s="301"/>
      <c r="S84" s="301"/>
      <c r="T84" s="301"/>
      <c r="U84" s="301"/>
      <c r="V84" s="301"/>
      <c r="W84" s="301"/>
      <c r="X84" s="301"/>
      <c r="Y84" s="301"/>
      <c r="Z84" s="302"/>
    </row>
    <row r="85" spans="1:26" ht="15.75" x14ac:dyDescent="0.25">
      <c r="A85" s="309"/>
      <c r="B85" s="292"/>
      <c r="C85" s="293"/>
      <c r="D85" s="294"/>
      <c r="E85" s="311"/>
      <c r="F85" s="113" t="s">
        <v>153</v>
      </c>
      <c r="G85" s="114">
        <v>0</v>
      </c>
      <c r="H85" s="115">
        <v>0</v>
      </c>
      <c r="I85" s="116">
        <v>0</v>
      </c>
      <c r="J85" s="116">
        <v>0</v>
      </c>
      <c r="K85" s="117">
        <v>0</v>
      </c>
      <c r="L85" s="118">
        <f>SUM(G85:K85)</f>
        <v>0</v>
      </c>
      <c r="M85" s="119"/>
      <c r="N85" s="120"/>
      <c r="O85" s="121"/>
      <c r="P85" s="303"/>
      <c r="Q85" s="304"/>
      <c r="R85" s="304"/>
      <c r="S85" s="304"/>
      <c r="T85" s="304"/>
      <c r="U85" s="304"/>
      <c r="V85" s="304"/>
      <c r="W85" s="304"/>
      <c r="X85" s="304"/>
      <c r="Y85" s="304"/>
      <c r="Z85" s="305"/>
    </row>
    <row r="86" spans="1:26" ht="15.75" x14ac:dyDescent="0.25">
      <c r="A86" s="310"/>
      <c r="B86" s="292"/>
      <c r="C86" s="293"/>
      <c r="D86" s="294"/>
      <c r="E86" s="312"/>
      <c r="F86" s="313" t="s">
        <v>154</v>
      </c>
      <c r="G86" s="122">
        <v>0</v>
      </c>
      <c r="H86" s="123">
        <v>0</v>
      </c>
      <c r="I86" s="124">
        <v>0</v>
      </c>
      <c r="J86" s="124">
        <v>0</v>
      </c>
      <c r="K86" s="125">
        <v>0</v>
      </c>
      <c r="L86" s="126">
        <f>SUM(G86:K86)</f>
        <v>0</v>
      </c>
      <c r="M86" s="119"/>
      <c r="N86" s="120"/>
      <c r="O86" s="121"/>
      <c r="P86" s="303"/>
      <c r="Q86" s="304"/>
      <c r="R86" s="304"/>
      <c r="S86" s="304"/>
      <c r="T86" s="304"/>
      <c r="U86" s="304"/>
      <c r="V86" s="304"/>
      <c r="W86" s="304"/>
      <c r="X86" s="304"/>
      <c r="Y86" s="304"/>
      <c r="Z86" s="305"/>
    </row>
    <row r="87" spans="1:26" ht="3.75" customHeight="1" thickBot="1" x14ac:dyDescent="0.3">
      <c r="A87" s="127"/>
      <c r="B87" s="292"/>
      <c r="C87" s="293"/>
      <c r="D87" s="297"/>
      <c r="E87" s="128"/>
      <c r="F87" s="314"/>
      <c r="G87" s="129" t="e">
        <f>G86/G85</f>
        <v>#DIV/0!</v>
      </c>
      <c r="H87" s="129" t="e">
        <f>H86/H85</f>
        <v>#DIV/0!</v>
      </c>
      <c r="I87" s="129" t="e">
        <f t="shared" ref="I87:L87" si="20">I86/I85</f>
        <v>#DIV/0!</v>
      </c>
      <c r="J87" s="129" t="e">
        <f t="shared" si="20"/>
        <v>#DIV/0!</v>
      </c>
      <c r="K87" s="130" t="e">
        <f t="shared" si="20"/>
        <v>#DIV/0!</v>
      </c>
      <c r="L87" s="131" t="e">
        <f t="shared" si="20"/>
        <v>#DIV/0!</v>
      </c>
      <c r="M87" s="132"/>
      <c r="N87" s="155"/>
      <c r="O87" s="156"/>
      <c r="P87" s="303"/>
      <c r="Q87" s="304"/>
      <c r="R87" s="304"/>
      <c r="S87" s="304"/>
      <c r="T87" s="304"/>
      <c r="U87" s="304"/>
      <c r="V87" s="304"/>
      <c r="W87" s="304"/>
      <c r="X87" s="304"/>
      <c r="Y87" s="304"/>
      <c r="Z87" s="305"/>
    </row>
    <row r="88" spans="1:26" ht="16.5" thickTop="1" thickBot="1" x14ac:dyDescent="0.3">
      <c r="A88" s="316" t="s">
        <v>155</v>
      </c>
      <c r="B88" s="317"/>
      <c r="C88" s="318"/>
      <c r="D88" s="319"/>
      <c r="E88" s="320"/>
      <c r="F88" s="315"/>
      <c r="G88" s="161" t="e">
        <f t="shared" ref="G88:L88" si="21">G86/G85</f>
        <v>#DIV/0!</v>
      </c>
      <c r="H88" s="162" t="e">
        <f t="shared" si="21"/>
        <v>#DIV/0!</v>
      </c>
      <c r="I88" s="162" t="e">
        <f t="shared" si="21"/>
        <v>#DIV/0!</v>
      </c>
      <c r="J88" s="162" t="e">
        <f t="shared" si="21"/>
        <v>#DIV/0!</v>
      </c>
      <c r="K88" s="163" t="e">
        <f t="shared" si="21"/>
        <v>#DIV/0!</v>
      </c>
      <c r="L88" s="167" t="e">
        <f t="shared" si="21"/>
        <v>#DIV/0!</v>
      </c>
      <c r="M88" s="164">
        <f>SUM(M84:M87)</f>
        <v>0</v>
      </c>
      <c r="N88" s="321" t="s">
        <v>157</v>
      </c>
      <c r="O88" s="322"/>
      <c r="P88" s="306"/>
      <c r="Q88" s="307"/>
      <c r="R88" s="307"/>
      <c r="S88" s="307"/>
      <c r="T88" s="307"/>
      <c r="U88" s="307"/>
      <c r="V88" s="307"/>
      <c r="W88" s="307"/>
      <c r="X88" s="307"/>
      <c r="Y88" s="307"/>
      <c r="Z88" s="308"/>
    </row>
    <row r="89" spans="1:26" ht="16.5" thickBot="1" x14ac:dyDescent="0.3">
      <c r="A89" s="168" t="s">
        <v>130</v>
      </c>
      <c r="B89" s="372" t="s">
        <v>131</v>
      </c>
      <c r="C89" s="373"/>
      <c r="D89" s="373"/>
      <c r="E89" s="374" t="s">
        <v>170</v>
      </c>
      <c r="F89" s="374"/>
      <c r="G89" s="374"/>
      <c r="H89" s="374"/>
      <c r="I89" s="374"/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4"/>
      <c r="X89" s="374"/>
      <c r="Y89" s="374"/>
      <c r="Z89" s="375"/>
    </row>
    <row r="90" spans="1:26" ht="15.75" thickTop="1" x14ac:dyDescent="0.25">
      <c r="A90" s="90" t="s">
        <v>133</v>
      </c>
      <c r="B90" s="91"/>
      <c r="C90" s="376"/>
      <c r="D90" s="377"/>
      <c r="E90" s="378" t="s">
        <v>171</v>
      </c>
      <c r="F90" s="379"/>
      <c r="G90" s="384"/>
      <c r="H90" s="385"/>
      <c r="I90" s="385"/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5"/>
      <c r="X90" s="385"/>
      <c r="Y90" s="385"/>
      <c r="Z90" s="386"/>
    </row>
    <row r="91" spans="1:26" x14ac:dyDescent="0.25">
      <c r="A91" s="90" t="s">
        <v>136</v>
      </c>
      <c r="B91" s="92"/>
      <c r="C91" s="347"/>
      <c r="D91" s="348"/>
      <c r="E91" s="380"/>
      <c r="F91" s="381"/>
      <c r="G91" s="387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9"/>
    </row>
    <row r="92" spans="1:26" ht="15.75" thickBot="1" x14ac:dyDescent="0.3">
      <c r="A92" s="90" t="s">
        <v>137</v>
      </c>
      <c r="B92" s="92"/>
      <c r="C92" s="347"/>
      <c r="D92" s="348"/>
      <c r="E92" s="382"/>
      <c r="F92" s="383"/>
      <c r="G92" s="390"/>
      <c r="H92" s="391"/>
      <c r="I92" s="391"/>
      <c r="J92" s="391"/>
      <c r="K92" s="391"/>
      <c r="L92" s="391"/>
      <c r="M92" s="391"/>
      <c r="N92" s="391"/>
      <c r="O92" s="391"/>
      <c r="P92" s="391"/>
      <c r="Q92" s="391"/>
      <c r="R92" s="391"/>
      <c r="S92" s="391"/>
      <c r="T92" s="391"/>
      <c r="U92" s="391"/>
      <c r="V92" s="391"/>
      <c r="W92" s="391"/>
      <c r="X92" s="391"/>
      <c r="Y92" s="391"/>
      <c r="Z92" s="392"/>
    </row>
    <row r="93" spans="1:26" ht="19.5" thickTop="1" x14ac:dyDescent="0.25">
      <c r="A93" s="90" t="s">
        <v>138</v>
      </c>
      <c r="B93" s="92"/>
      <c r="C93" s="347"/>
      <c r="D93" s="348"/>
      <c r="E93" s="358"/>
      <c r="F93" s="359"/>
      <c r="G93" s="360" t="s">
        <v>139</v>
      </c>
      <c r="H93" s="361"/>
      <c r="I93" s="361"/>
      <c r="J93" s="361"/>
      <c r="K93" s="362"/>
      <c r="L93" s="363" t="s">
        <v>140</v>
      </c>
      <c r="M93" s="366" t="s">
        <v>141</v>
      </c>
      <c r="N93" s="369" t="s">
        <v>142</v>
      </c>
      <c r="O93" s="335" t="s">
        <v>143</v>
      </c>
      <c r="P93" s="338" t="s">
        <v>144</v>
      </c>
      <c r="Q93" s="339"/>
      <c r="R93" s="339"/>
      <c r="S93" s="339"/>
      <c r="T93" s="339"/>
      <c r="U93" s="339"/>
      <c r="V93" s="339"/>
      <c r="W93" s="339"/>
      <c r="X93" s="339"/>
      <c r="Y93" s="339"/>
      <c r="Z93" s="340"/>
    </row>
    <row r="94" spans="1:26" x14ac:dyDescent="0.25">
      <c r="A94" s="90" t="s">
        <v>145</v>
      </c>
      <c r="B94" s="92"/>
      <c r="C94" s="347"/>
      <c r="D94" s="348"/>
      <c r="E94" s="349" t="s">
        <v>146</v>
      </c>
      <c r="F94" s="350"/>
      <c r="G94" s="93">
        <v>1</v>
      </c>
      <c r="H94" s="94">
        <v>2</v>
      </c>
      <c r="I94" s="94">
        <v>3</v>
      </c>
      <c r="J94" s="94">
        <v>4</v>
      </c>
      <c r="K94" s="95">
        <v>5</v>
      </c>
      <c r="L94" s="364"/>
      <c r="M94" s="367"/>
      <c r="N94" s="370"/>
      <c r="O94" s="336"/>
      <c r="P94" s="341"/>
      <c r="Q94" s="342"/>
      <c r="R94" s="342"/>
      <c r="S94" s="342"/>
      <c r="T94" s="342"/>
      <c r="U94" s="342"/>
      <c r="V94" s="342"/>
      <c r="W94" s="342"/>
      <c r="X94" s="342"/>
      <c r="Y94" s="342"/>
      <c r="Z94" s="343"/>
    </row>
    <row r="95" spans="1:26" ht="15.75" thickBot="1" x14ac:dyDescent="0.3">
      <c r="A95" s="96" t="s">
        <v>147</v>
      </c>
      <c r="B95" s="97"/>
      <c r="C95" s="351"/>
      <c r="D95" s="352"/>
      <c r="E95" s="353" t="s">
        <v>148</v>
      </c>
      <c r="F95" s="354"/>
      <c r="G95" s="98">
        <v>2017</v>
      </c>
      <c r="H95" s="98">
        <v>2018</v>
      </c>
      <c r="I95" s="99">
        <v>2019</v>
      </c>
      <c r="J95" s="98">
        <v>2020</v>
      </c>
      <c r="K95" s="99">
        <v>2021</v>
      </c>
      <c r="L95" s="365"/>
      <c r="M95" s="368"/>
      <c r="N95" s="371"/>
      <c r="O95" s="337"/>
      <c r="P95" s="341"/>
      <c r="Q95" s="342"/>
      <c r="R95" s="342"/>
      <c r="S95" s="342"/>
      <c r="T95" s="342"/>
      <c r="U95" s="342"/>
      <c r="V95" s="342"/>
      <c r="W95" s="342"/>
      <c r="X95" s="342"/>
      <c r="Y95" s="342"/>
      <c r="Z95" s="343"/>
    </row>
    <row r="96" spans="1:26" ht="16.5" thickTop="1" thickBot="1" x14ac:dyDescent="0.3">
      <c r="A96" s="100" t="s">
        <v>149</v>
      </c>
      <c r="B96" s="355" t="s">
        <v>150</v>
      </c>
      <c r="C96" s="356"/>
      <c r="D96" s="356"/>
      <c r="E96" s="356"/>
      <c r="F96" s="357"/>
      <c r="G96" s="101"/>
      <c r="H96" s="101"/>
      <c r="I96" s="101"/>
      <c r="J96" s="101"/>
      <c r="K96" s="101"/>
      <c r="L96" s="102"/>
      <c r="M96" s="103">
        <f>M21+M27+M33+M39</f>
        <v>1250</v>
      </c>
      <c r="N96" s="104"/>
      <c r="O96" s="105"/>
      <c r="P96" s="344"/>
      <c r="Q96" s="345"/>
      <c r="R96" s="345"/>
      <c r="S96" s="345"/>
      <c r="T96" s="345"/>
      <c r="U96" s="345"/>
      <c r="V96" s="345"/>
      <c r="W96" s="345"/>
      <c r="X96" s="345"/>
      <c r="Y96" s="345"/>
      <c r="Z96" s="346"/>
    </row>
    <row r="97" spans="1:26" ht="15.75" x14ac:dyDescent="0.25">
      <c r="A97" s="106"/>
      <c r="B97" s="289"/>
      <c r="C97" s="290"/>
      <c r="D97" s="291"/>
      <c r="E97" s="298" t="s">
        <v>152</v>
      </c>
      <c r="F97" s="299"/>
      <c r="G97" s="107"/>
      <c r="H97" s="107"/>
      <c r="I97" s="107"/>
      <c r="J97" s="107"/>
      <c r="K97" s="108"/>
      <c r="L97" s="109"/>
      <c r="M97" s="110"/>
      <c r="N97" s="111"/>
      <c r="O97" s="112"/>
      <c r="P97" s="326"/>
      <c r="Q97" s="327"/>
      <c r="R97" s="327"/>
      <c r="S97" s="327"/>
      <c r="T97" s="327"/>
      <c r="U97" s="327"/>
      <c r="V97" s="327"/>
      <c r="W97" s="327"/>
      <c r="X97" s="327"/>
      <c r="Y97" s="327"/>
      <c r="Z97" s="328"/>
    </row>
    <row r="98" spans="1:26" ht="15.75" x14ac:dyDescent="0.25">
      <c r="A98" s="309"/>
      <c r="B98" s="292"/>
      <c r="C98" s="293"/>
      <c r="D98" s="294"/>
      <c r="E98" s="311"/>
      <c r="F98" s="113" t="s">
        <v>153</v>
      </c>
      <c r="G98" s="114">
        <v>0</v>
      </c>
      <c r="H98" s="115">
        <v>0</v>
      </c>
      <c r="I98" s="116">
        <v>0</v>
      </c>
      <c r="J98" s="116">
        <v>0</v>
      </c>
      <c r="K98" s="117">
        <v>0</v>
      </c>
      <c r="L98" s="118">
        <f>SUM(G98:K98)</f>
        <v>0</v>
      </c>
      <c r="M98" s="119"/>
      <c r="N98" s="120"/>
      <c r="O98" s="121"/>
      <c r="P98" s="329"/>
      <c r="Q98" s="330"/>
      <c r="R98" s="330"/>
      <c r="S98" s="330"/>
      <c r="T98" s="330"/>
      <c r="U98" s="330"/>
      <c r="V98" s="330"/>
      <c r="W98" s="330"/>
      <c r="X98" s="330"/>
      <c r="Y98" s="330"/>
      <c r="Z98" s="331"/>
    </row>
    <row r="99" spans="1:26" ht="15.75" x14ac:dyDescent="0.25">
      <c r="A99" s="310"/>
      <c r="B99" s="292"/>
      <c r="C99" s="293"/>
      <c r="D99" s="294"/>
      <c r="E99" s="312"/>
      <c r="F99" s="313" t="s">
        <v>154</v>
      </c>
      <c r="G99" s="122">
        <v>0</v>
      </c>
      <c r="H99" s="123">
        <v>0</v>
      </c>
      <c r="I99" s="124">
        <v>0</v>
      </c>
      <c r="J99" s="124">
        <v>0</v>
      </c>
      <c r="K99" s="125">
        <v>0</v>
      </c>
      <c r="L99" s="126">
        <f>SUM(G99:K99)</f>
        <v>0</v>
      </c>
      <c r="M99" s="119"/>
      <c r="N99" s="120"/>
      <c r="O99" s="121"/>
      <c r="P99" s="329"/>
      <c r="Q99" s="330"/>
      <c r="R99" s="330"/>
      <c r="S99" s="330"/>
      <c r="T99" s="330"/>
      <c r="U99" s="330"/>
      <c r="V99" s="330"/>
      <c r="W99" s="330"/>
      <c r="X99" s="330"/>
      <c r="Y99" s="330"/>
      <c r="Z99" s="331"/>
    </row>
    <row r="100" spans="1:26" ht="15.75" thickBot="1" x14ac:dyDescent="0.3">
      <c r="A100" s="127"/>
      <c r="B100" s="292"/>
      <c r="C100" s="293"/>
      <c r="D100" s="297"/>
      <c r="E100" s="128"/>
      <c r="F100" s="314"/>
      <c r="G100" s="129" t="e">
        <f>G99/G98</f>
        <v>#DIV/0!</v>
      </c>
      <c r="H100" s="129" t="e">
        <f>H99/H98</f>
        <v>#DIV/0!</v>
      </c>
      <c r="I100" s="129" t="e">
        <f t="shared" ref="I100:L100" si="22">I99/I98</f>
        <v>#DIV/0!</v>
      </c>
      <c r="J100" s="129" t="e">
        <f t="shared" si="22"/>
        <v>#DIV/0!</v>
      </c>
      <c r="K100" s="130" t="e">
        <f t="shared" si="22"/>
        <v>#DIV/0!</v>
      </c>
      <c r="L100" s="131" t="e">
        <f t="shared" si="22"/>
        <v>#DIV/0!</v>
      </c>
      <c r="M100" s="132"/>
      <c r="N100" s="133"/>
      <c r="O100" s="134"/>
      <c r="P100" s="329"/>
      <c r="Q100" s="330"/>
      <c r="R100" s="330"/>
      <c r="S100" s="330"/>
      <c r="T100" s="330"/>
      <c r="U100" s="330"/>
      <c r="V100" s="330"/>
      <c r="W100" s="330"/>
      <c r="X100" s="330"/>
      <c r="Y100" s="330"/>
      <c r="Z100" s="331"/>
    </row>
    <row r="101" spans="1:26" ht="16.5" thickTop="1" thickBot="1" x14ac:dyDescent="0.3">
      <c r="A101" s="316" t="s">
        <v>155</v>
      </c>
      <c r="B101" s="317"/>
      <c r="C101" s="318"/>
      <c r="D101" s="319"/>
      <c r="E101" s="320"/>
      <c r="F101" s="315"/>
      <c r="G101" s="135" t="e">
        <f t="shared" ref="G101:L101" si="23">G99/G98</f>
        <v>#DIV/0!</v>
      </c>
      <c r="H101" s="135" t="e">
        <f t="shared" si="23"/>
        <v>#DIV/0!</v>
      </c>
      <c r="I101" s="135" t="e">
        <f t="shared" si="23"/>
        <v>#DIV/0!</v>
      </c>
      <c r="J101" s="135" t="e">
        <f t="shared" si="23"/>
        <v>#DIV/0!</v>
      </c>
      <c r="K101" s="136" t="e">
        <f t="shared" si="23"/>
        <v>#DIV/0!</v>
      </c>
      <c r="L101" s="137" t="e">
        <f t="shared" si="23"/>
        <v>#DIV/0!</v>
      </c>
      <c r="M101" s="138">
        <f>SUM(M97:M100)</f>
        <v>0</v>
      </c>
      <c r="N101" s="321" t="s">
        <v>157</v>
      </c>
      <c r="O101" s="322"/>
      <c r="P101" s="332"/>
      <c r="Q101" s="333"/>
      <c r="R101" s="333"/>
      <c r="S101" s="333"/>
      <c r="T101" s="333"/>
      <c r="U101" s="333"/>
      <c r="V101" s="333"/>
      <c r="W101" s="333"/>
      <c r="X101" s="333"/>
      <c r="Y101" s="333"/>
      <c r="Z101" s="334"/>
    </row>
    <row r="102" spans="1:26" ht="3.75" customHeight="1" thickBot="1" x14ac:dyDescent="0.3">
      <c r="A102" s="139"/>
      <c r="B102" s="140"/>
      <c r="C102" s="140"/>
      <c r="D102" s="141"/>
      <c r="E102" s="141"/>
      <c r="F102" s="142"/>
      <c r="G102" s="143"/>
      <c r="H102" s="143"/>
      <c r="I102" s="143"/>
      <c r="J102" s="143"/>
      <c r="K102" s="143"/>
      <c r="L102" s="144"/>
      <c r="M102" s="145"/>
      <c r="N102" s="146"/>
      <c r="O102" s="147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9"/>
    </row>
    <row r="103" spans="1:26" ht="15.75" x14ac:dyDescent="0.25">
      <c r="A103" s="106"/>
      <c r="B103" s="289"/>
      <c r="C103" s="290"/>
      <c r="D103" s="291"/>
      <c r="E103" s="298" t="s">
        <v>152</v>
      </c>
      <c r="F103" s="299"/>
      <c r="G103" s="150"/>
      <c r="H103" s="150"/>
      <c r="I103" s="150"/>
      <c r="J103" s="150"/>
      <c r="K103" s="151"/>
      <c r="L103" s="109"/>
      <c r="M103" s="152"/>
      <c r="N103" s="153"/>
      <c r="O103" s="154"/>
      <c r="P103" s="300"/>
      <c r="Q103" s="301"/>
      <c r="R103" s="301"/>
      <c r="S103" s="301"/>
      <c r="T103" s="301"/>
      <c r="U103" s="301"/>
      <c r="V103" s="301"/>
      <c r="W103" s="301"/>
      <c r="X103" s="301"/>
      <c r="Y103" s="301"/>
      <c r="Z103" s="302"/>
    </row>
    <row r="104" spans="1:26" ht="15.75" x14ac:dyDescent="0.25">
      <c r="A104" s="309"/>
      <c r="B104" s="292"/>
      <c r="C104" s="293"/>
      <c r="D104" s="294"/>
      <c r="E104" s="311"/>
      <c r="F104" s="113" t="s">
        <v>153</v>
      </c>
      <c r="G104" s="114">
        <v>0</v>
      </c>
      <c r="H104" s="115">
        <v>0</v>
      </c>
      <c r="I104" s="116">
        <v>0</v>
      </c>
      <c r="J104" s="116">
        <v>0</v>
      </c>
      <c r="K104" s="117">
        <v>0</v>
      </c>
      <c r="L104" s="118">
        <f>SUM(G104:K104)</f>
        <v>0</v>
      </c>
      <c r="M104" s="119"/>
      <c r="N104" s="120"/>
      <c r="O104" s="121"/>
      <c r="P104" s="303"/>
      <c r="Q104" s="304"/>
      <c r="R104" s="304"/>
      <c r="S104" s="304"/>
      <c r="T104" s="304"/>
      <c r="U104" s="304"/>
      <c r="V104" s="304"/>
      <c r="W104" s="304"/>
      <c r="X104" s="304"/>
      <c r="Y104" s="304"/>
      <c r="Z104" s="305"/>
    </row>
    <row r="105" spans="1:26" ht="15.75" x14ac:dyDescent="0.25">
      <c r="A105" s="310"/>
      <c r="B105" s="292"/>
      <c r="C105" s="293"/>
      <c r="D105" s="294"/>
      <c r="E105" s="312"/>
      <c r="F105" s="313" t="s">
        <v>154</v>
      </c>
      <c r="G105" s="122">
        <v>0</v>
      </c>
      <c r="H105" s="123">
        <v>0</v>
      </c>
      <c r="I105" s="124">
        <v>0</v>
      </c>
      <c r="J105" s="124">
        <v>0</v>
      </c>
      <c r="K105" s="125">
        <v>0</v>
      </c>
      <c r="L105" s="126">
        <f>SUM(G105:K105)</f>
        <v>0</v>
      </c>
      <c r="M105" s="119"/>
      <c r="N105" s="120"/>
      <c r="O105" s="121"/>
      <c r="P105" s="303"/>
      <c r="Q105" s="304"/>
      <c r="R105" s="304"/>
      <c r="S105" s="304"/>
      <c r="T105" s="304"/>
      <c r="U105" s="304"/>
      <c r="V105" s="304"/>
      <c r="W105" s="304"/>
      <c r="X105" s="304"/>
      <c r="Y105" s="304"/>
      <c r="Z105" s="305"/>
    </row>
    <row r="106" spans="1:26" ht="15.75" thickBot="1" x14ac:dyDescent="0.3">
      <c r="A106" s="127"/>
      <c r="B106" s="295"/>
      <c r="C106" s="296"/>
      <c r="D106" s="297"/>
      <c r="E106" s="128"/>
      <c r="F106" s="314"/>
      <c r="G106" s="129" t="e">
        <f>G105/G104</f>
        <v>#DIV/0!</v>
      </c>
      <c r="H106" s="129" t="e">
        <f>H105/H104</f>
        <v>#DIV/0!</v>
      </c>
      <c r="I106" s="129" t="e">
        <f t="shared" ref="I106:L106" si="24">I105/I104</f>
        <v>#DIV/0!</v>
      </c>
      <c r="J106" s="129" t="e">
        <f t="shared" si="24"/>
        <v>#DIV/0!</v>
      </c>
      <c r="K106" s="130" t="e">
        <f t="shared" si="24"/>
        <v>#DIV/0!</v>
      </c>
      <c r="L106" s="131" t="e">
        <f t="shared" si="24"/>
        <v>#DIV/0!</v>
      </c>
      <c r="M106" s="132"/>
      <c r="N106" s="155"/>
      <c r="O106" s="156"/>
      <c r="P106" s="303"/>
      <c r="Q106" s="304"/>
      <c r="R106" s="304"/>
      <c r="S106" s="304"/>
      <c r="T106" s="304"/>
      <c r="U106" s="304"/>
      <c r="V106" s="304"/>
      <c r="W106" s="304"/>
      <c r="X106" s="304"/>
      <c r="Y106" s="304"/>
      <c r="Z106" s="305"/>
    </row>
    <row r="107" spans="1:26" ht="16.5" thickTop="1" thickBot="1" x14ac:dyDescent="0.3">
      <c r="A107" s="316" t="s">
        <v>155</v>
      </c>
      <c r="B107" s="317"/>
      <c r="C107" s="318"/>
      <c r="D107" s="319"/>
      <c r="E107" s="320"/>
      <c r="F107" s="315"/>
      <c r="G107" s="157" t="e">
        <f>G105/G104</f>
        <v>#DIV/0!</v>
      </c>
      <c r="H107" s="158" t="e">
        <f t="shared" ref="H107:L107" si="25">H105/H104</f>
        <v>#DIV/0!</v>
      </c>
      <c r="I107" s="158" t="e">
        <f t="shared" si="25"/>
        <v>#DIV/0!</v>
      </c>
      <c r="J107" s="158" t="e">
        <f t="shared" si="25"/>
        <v>#DIV/0!</v>
      </c>
      <c r="K107" s="159" t="e">
        <f t="shared" si="25"/>
        <v>#DIV/0!</v>
      </c>
      <c r="L107" s="137" t="e">
        <f t="shared" si="25"/>
        <v>#DIV/0!</v>
      </c>
      <c r="M107" s="138">
        <f>SUM(M103:M106)</f>
        <v>0</v>
      </c>
      <c r="N107" s="321" t="s">
        <v>157</v>
      </c>
      <c r="O107" s="322"/>
      <c r="P107" s="306"/>
      <c r="Q107" s="307"/>
      <c r="R107" s="307"/>
      <c r="S107" s="307"/>
      <c r="T107" s="307"/>
      <c r="U107" s="307"/>
      <c r="V107" s="307"/>
      <c r="W107" s="307"/>
      <c r="X107" s="307"/>
      <c r="Y107" s="307"/>
      <c r="Z107" s="308"/>
    </row>
    <row r="108" spans="1:26" ht="3.75" customHeight="1" thickBot="1" x14ac:dyDescent="0.3">
      <c r="A108" s="139"/>
      <c r="B108" s="140"/>
      <c r="C108" s="140"/>
      <c r="D108" s="141"/>
      <c r="E108" s="141"/>
      <c r="F108" s="142"/>
      <c r="G108" s="143"/>
      <c r="H108" s="143"/>
      <c r="I108" s="143"/>
      <c r="J108" s="143"/>
      <c r="K108" s="143"/>
      <c r="L108" s="144"/>
      <c r="M108" s="145"/>
      <c r="N108" s="146"/>
      <c r="O108" s="147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9"/>
    </row>
    <row r="109" spans="1:26" ht="15.75" x14ac:dyDescent="0.25">
      <c r="A109" s="106"/>
      <c r="B109" s="289"/>
      <c r="C109" s="290"/>
      <c r="D109" s="291"/>
      <c r="E109" s="298" t="s">
        <v>152</v>
      </c>
      <c r="F109" s="299"/>
      <c r="G109" s="150"/>
      <c r="H109" s="150"/>
      <c r="I109" s="150"/>
      <c r="J109" s="150"/>
      <c r="K109" s="151"/>
      <c r="L109" s="109"/>
      <c r="M109" s="110"/>
      <c r="N109" s="153"/>
      <c r="O109" s="154"/>
      <c r="P109" s="300"/>
      <c r="Q109" s="301"/>
      <c r="R109" s="301"/>
      <c r="S109" s="301"/>
      <c r="T109" s="301"/>
      <c r="U109" s="301"/>
      <c r="V109" s="301"/>
      <c r="W109" s="301"/>
      <c r="X109" s="301"/>
      <c r="Y109" s="301"/>
      <c r="Z109" s="302"/>
    </row>
    <row r="110" spans="1:26" ht="15.75" x14ac:dyDescent="0.25">
      <c r="A110" s="309"/>
      <c r="B110" s="292"/>
      <c r="C110" s="293"/>
      <c r="D110" s="294"/>
      <c r="E110" s="311"/>
      <c r="F110" s="113" t="s">
        <v>153</v>
      </c>
      <c r="G110" s="114">
        <v>0</v>
      </c>
      <c r="H110" s="115">
        <v>0</v>
      </c>
      <c r="I110" s="116">
        <v>0</v>
      </c>
      <c r="J110" s="116">
        <v>0</v>
      </c>
      <c r="K110" s="117">
        <v>0</v>
      </c>
      <c r="L110" s="118">
        <f>SUM(G110:K110)</f>
        <v>0</v>
      </c>
      <c r="M110" s="119"/>
      <c r="N110" s="120"/>
      <c r="O110" s="121"/>
      <c r="P110" s="303"/>
      <c r="Q110" s="304"/>
      <c r="R110" s="304"/>
      <c r="S110" s="304"/>
      <c r="T110" s="304"/>
      <c r="U110" s="304"/>
      <c r="V110" s="304"/>
      <c r="W110" s="304"/>
      <c r="X110" s="304"/>
      <c r="Y110" s="304"/>
      <c r="Z110" s="305"/>
    </row>
    <row r="111" spans="1:26" ht="15.75" x14ac:dyDescent="0.25">
      <c r="A111" s="310"/>
      <c r="B111" s="292"/>
      <c r="C111" s="293"/>
      <c r="D111" s="294"/>
      <c r="E111" s="312"/>
      <c r="F111" s="313" t="s">
        <v>154</v>
      </c>
      <c r="G111" s="122">
        <v>0</v>
      </c>
      <c r="H111" s="123">
        <v>0</v>
      </c>
      <c r="I111" s="124">
        <v>0</v>
      </c>
      <c r="J111" s="124">
        <v>0</v>
      </c>
      <c r="K111" s="125">
        <v>0</v>
      </c>
      <c r="L111" s="126">
        <f>SUM(G111:K111)</f>
        <v>0</v>
      </c>
      <c r="M111" s="119"/>
      <c r="N111" s="120"/>
      <c r="O111" s="121"/>
      <c r="P111" s="303"/>
      <c r="Q111" s="304"/>
      <c r="R111" s="304"/>
      <c r="S111" s="304"/>
      <c r="T111" s="304"/>
      <c r="U111" s="304"/>
      <c r="V111" s="304"/>
      <c r="W111" s="304"/>
      <c r="X111" s="304"/>
      <c r="Y111" s="304"/>
      <c r="Z111" s="305"/>
    </row>
    <row r="112" spans="1:26" ht="15.75" thickBot="1" x14ac:dyDescent="0.3">
      <c r="A112" s="127"/>
      <c r="B112" s="295"/>
      <c r="C112" s="296"/>
      <c r="D112" s="297"/>
      <c r="E112" s="128"/>
      <c r="F112" s="314"/>
      <c r="G112" s="129" t="e">
        <f>G111/G110</f>
        <v>#DIV/0!</v>
      </c>
      <c r="H112" s="129" t="e">
        <f>H111/H110</f>
        <v>#DIV/0!</v>
      </c>
      <c r="I112" s="129" t="e">
        <f t="shared" ref="I112:L112" si="26">I111/I110</f>
        <v>#DIV/0!</v>
      </c>
      <c r="J112" s="129" t="e">
        <f t="shared" si="26"/>
        <v>#DIV/0!</v>
      </c>
      <c r="K112" s="130" t="e">
        <f t="shared" si="26"/>
        <v>#DIV/0!</v>
      </c>
      <c r="L112" s="131" t="e">
        <f t="shared" si="26"/>
        <v>#DIV/0!</v>
      </c>
      <c r="M112" s="132"/>
      <c r="N112" s="155"/>
      <c r="O112" s="156"/>
      <c r="P112" s="303"/>
      <c r="Q112" s="304"/>
      <c r="R112" s="304"/>
      <c r="S112" s="304"/>
      <c r="T112" s="304"/>
      <c r="U112" s="304"/>
      <c r="V112" s="304"/>
      <c r="W112" s="304"/>
      <c r="X112" s="304"/>
      <c r="Y112" s="304"/>
      <c r="Z112" s="305"/>
    </row>
    <row r="113" spans="1:26" ht="16.5" thickTop="1" thickBot="1" x14ac:dyDescent="0.3">
      <c r="A113" s="316" t="s">
        <v>155</v>
      </c>
      <c r="B113" s="317"/>
      <c r="C113" s="318"/>
      <c r="D113" s="319"/>
      <c r="E113" s="320"/>
      <c r="F113" s="315"/>
      <c r="G113" s="157" t="e">
        <f>G111/G110</f>
        <v>#DIV/0!</v>
      </c>
      <c r="H113" s="158" t="e">
        <f t="shared" ref="H113:L113" si="27">H111/H110</f>
        <v>#DIV/0!</v>
      </c>
      <c r="I113" s="158" t="e">
        <f t="shared" si="27"/>
        <v>#DIV/0!</v>
      </c>
      <c r="J113" s="158" t="e">
        <f t="shared" si="27"/>
        <v>#DIV/0!</v>
      </c>
      <c r="K113" s="159" t="e">
        <f t="shared" si="27"/>
        <v>#DIV/0!</v>
      </c>
      <c r="L113" s="137" t="e">
        <f t="shared" si="27"/>
        <v>#DIV/0!</v>
      </c>
      <c r="M113" s="160">
        <f>SUM(M109:M112)</f>
        <v>0</v>
      </c>
      <c r="N113" s="321" t="s">
        <v>157</v>
      </c>
      <c r="O113" s="322"/>
      <c r="P113" s="303"/>
      <c r="Q113" s="304"/>
      <c r="R113" s="304"/>
      <c r="S113" s="304"/>
      <c r="T113" s="304"/>
      <c r="U113" s="304"/>
      <c r="V113" s="304"/>
      <c r="W113" s="304"/>
      <c r="X113" s="304"/>
      <c r="Y113" s="304"/>
      <c r="Z113" s="305"/>
    </row>
    <row r="114" spans="1:26" ht="3.75" customHeight="1" thickBot="1" x14ac:dyDescent="0.3">
      <c r="A114" s="139"/>
      <c r="B114" s="140"/>
      <c r="C114" s="140"/>
      <c r="D114" s="141"/>
      <c r="E114" s="141"/>
      <c r="F114" s="142"/>
      <c r="G114" s="143"/>
      <c r="H114" s="143"/>
      <c r="I114" s="143"/>
      <c r="J114" s="143"/>
      <c r="K114" s="143"/>
      <c r="L114" s="144"/>
      <c r="M114" s="145"/>
      <c r="N114" s="146"/>
      <c r="O114" s="147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9"/>
    </row>
    <row r="115" spans="1:26" ht="15.75" x14ac:dyDescent="0.25">
      <c r="A115" s="106"/>
      <c r="B115" s="289"/>
      <c r="C115" s="290"/>
      <c r="D115" s="291"/>
      <c r="E115" s="298" t="s">
        <v>152</v>
      </c>
      <c r="F115" s="299"/>
      <c r="G115" s="107"/>
      <c r="H115" s="107"/>
      <c r="I115" s="107"/>
      <c r="J115" s="107"/>
      <c r="K115" s="108"/>
      <c r="L115" s="109"/>
      <c r="M115" s="110"/>
      <c r="N115" s="111"/>
      <c r="O115" s="112"/>
      <c r="P115" s="300"/>
      <c r="Q115" s="301"/>
      <c r="R115" s="301"/>
      <c r="S115" s="301"/>
      <c r="T115" s="301"/>
      <c r="U115" s="301"/>
      <c r="V115" s="301"/>
      <c r="W115" s="301"/>
      <c r="X115" s="301"/>
      <c r="Y115" s="301"/>
      <c r="Z115" s="302"/>
    </row>
    <row r="116" spans="1:26" ht="15.75" x14ac:dyDescent="0.25">
      <c r="A116" s="309"/>
      <c r="B116" s="292"/>
      <c r="C116" s="293"/>
      <c r="D116" s="294"/>
      <c r="E116" s="311"/>
      <c r="F116" s="113" t="s">
        <v>153</v>
      </c>
      <c r="G116" s="114">
        <v>0</v>
      </c>
      <c r="H116" s="115">
        <v>0</v>
      </c>
      <c r="I116" s="116">
        <v>0</v>
      </c>
      <c r="J116" s="116">
        <v>0</v>
      </c>
      <c r="K116" s="117">
        <v>0</v>
      </c>
      <c r="L116" s="118">
        <f>SUM(G116:K116)</f>
        <v>0</v>
      </c>
      <c r="M116" s="119"/>
      <c r="N116" s="120"/>
      <c r="O116" s="121"/>
      <c r="P116" s="303"/>
      <c r="Q116" s="304"/>
      <c r="R116" s="304"/>
      <c r="S116" s="304"/>
      <c r="T116" s="304"/>
      <c r="U116" s="304"/>
      <c r="V116" s="304"/>
      <c r="W116" s="304"/>
      <c r="X116" s="304"/>
      <c r="Y116" s="304"/>
      <c r="Z116" s="305"/>
    </row>
    <row r="117" spans="1:26" ht="15.75" x14ac:dyDescent="0.25">
      <c r="A117" s="310"/>
      <c r="B117" s="292"/>
      <c r="C117" s="293"/>
      <c r="D117" s="294"/>
      <c r="E117" s="312"/>
      <c r="F117" s="313" t="s">
        <v>154</v>
      </c>
      <c r="G117" s="122">
        <v>0</v>
      </c>
      <c r="H117" s="123">
        <v>0</v>
      </c>
      <c r="I117" s="124">
        <v>0</v>
      </c>
      <c r="J117" s="124">
        <v>0</v>
      </c>
      <c r="K117" s="125">
        <v>0</v>
      </c>
      <c r="L117" s="126">
        <f>SUM(G117:K117)</f>
        <v>0</v>
      </c>
      <c r="M117" s="119"/>
      <c r="N117" s="120"/>
      <c r="O117" s="121"/>
      <c r="P117" s="303"/>
      <c r="Q117" s="304"/>
      <c r="R117" s="304"/>
      <c r="S117" s="304"/>
      <c r="T117" s="304"/>
      <c r="U117" s="304"/>
      <c r="V117" s="304"/>
      <c r="W117" s="304"/>
      <c r="X117" s="304"/>
      <c r="Y117" s="304"/>
      <c r="Z117" s="305"/>
    </row>
    <row r="118" spans="1:26" ht="15.75" thickBot="1" x14ac:dyDescent="0.3">
      <c r="A118" s="127"/>
      <c r="B118" s="295"/>
      <c r="C118" s="296"/>
      <c r="D118" s="297"/>
      <c r="E118" s="128"/>
      <c r="F118" s="314"/>
      <c r="G118" s="129" t="e">
        <f>G117/G116</f>
        <v>#DIV/0!</v>
      </c>
      <c r="H118" s="129" t="e">
        <f>H117/H116</f>
        <v>#DIV/0!</v>
      </c>
      <c r="I118" s="129" t="e">
        <f t="shared" ref="I118:L118" si="28">I117/I116</f>
        <v>#DIV/0!</v>
      </c>
      <c r="J118" s="129" t="e">
        <f t="shared" si="28"/>
        <v>#DIV/0!</v>
      </c>
      <c r="K118" s="130" t="e">
        <f t="shared" si="28"/>
        <v>#DIV/0!</v>
      </c>
      <c r="L118" s="131" t="e">
        <f t="shared" si="28"/>
        <v>#DIV/0!</v>
      </c>
      <c r="M118" s="132"/>
      <c r="N118" s="155"/>
      <c r="O118" s="156"/>
      <c r="P118" s="303"/>
      <c r="Q118" s="304"/>
      <c r="R118" s="304"/>
      <c r="S118" s="304"/>
      <c r="T118" s="304"/>
      <c r="U118" s="304"/>
      <c r="V118" s="304"/>
      <c r="W118" s="304"/>
      <c r="X118" s="304"/>
      <c r="Y118" s="304"/>
      <c r="Z118" s="305"/>
    </row>
    <row r="119" spans="1:26" ht="16.5" thickTop="1" thickBot="1" x14ac:dyDescent="0.3">
      <c r="A119" s="316" t="s">
        <v>155</v>
      </c>
      <c r="B119" s="317"/>
      <c r="C119" s="318"/>
      <c r="D119" s="319"/>
      <c r="E119" s="320"/>
      <c r="F119" s="315"/>
      <c r="G119" s="161" t="e">
        <f t="shared" ref="G119:L119" si="29">G117/G116</f>
        <v>#DIV/0!</v>
      </c>
      <c r="H119" s="162" t="e">
        <f t="shared" si="29"/>
        <v>#DIV/0!</v>
      </c>
      <c r="I119" s="162" t="e">
        <f t="shared" si="29"/>
        <v>#DIV/0!</v>
      </c>
      <c r="J119" s="162" t="e">
        <f t="shared" si="29"/>
        <v>#DIV/0!</v>
      </c>
      <c r="K119" s="163" t="e">
        <f t="shared" si="29"/>
        <v>#DIV/0!</v>
      </c>
      <c r="L119" s="137" t="e">
        <f t="shared" si="29"/>
        <v>#DIV/0!</v>
      </c>
      <c r="M119" s="164">
        <f>SUM(M115:M118)</f>
        <v>0</v>
      </c>
      <c r="N119" s="321" t="s">
        <v>157</v>
      </c>
      <c r="O119" s="322"/>
      <c r="P119" s="306"/>
      <c r="Q119" s="307"/>
      <c r="R119" s="307"/>
      <c r="S119" s="307"/>
      <c r="T119" s="307"/>
      <c r="U119" s="307"/>
      <c r="V119" s="307"/>
      <c r="W119" s="307"/>
      <c r="X119" s="307"/>
      <c r="Y119" s="307"/>
      <c r="Z119" s="308"/>
    </row>
    <row r="120" spans="1:26" ht="3.75" customHeight="1" thickBot="1" x14ac:dyDescent="0.3">
      <c r="A120" s="323"/>
      <c r="B120" s="324"/>
      <c r="C120" s="324"/>
      <c r="D120" s="324"/>
      <c r="E120" s="324"/>
      <c r="F120" s="324"/>
      <c r="G120" s="324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  <c r="T120" s="324"/>
      <c r="U120" s="324"/>
      <c r="V120" s="324"/>
      <c r="W120" s="324"/>
      <c r="X120" s="324"/>
      <c r="Y120" s="324"/>
      <c r="Z120" s="325"/>
    </row>
    <row r="121" spans="1:26" ht="15.75" x14ac:dyDescent="0.25">
      <c r="A121" s="106"/>
      <c r="B121" s="289"/>
      <c r="C121" s="290"/>
      <c r="D121" s="291"/>
      <c r="E121" s="298" t="s">
        <v>152</v>
      </c>
      <c r="F121" s="299"/>
      <c r="G121" s="107"/>
      <c r="H121" s="107"/>
      <c r="I121" s="107"/>
      <c r="J121" s="107"/>
      <c r="K121" s="108"/>
      <c r="L121" s="109"/>
      <c r="M121" s="110"/>
      <c r="N121" s="111"/>
      <c r="O121" s="112"/>
      <c r="P121" s="300"/>
      <c r="Q121" s="301"/>
      <c r="R121" s="301"/>
      <c r="S121" s="301"/>
      <c r="T121" s="301"/>
      <c r="U121" s="301"/>
      <c r="V121" s="301"/>
      <c r="W121" s="301"/>
      <c r="X121" s="301"/>
      <c r="Y121" s="301"/>
      <c r="Z121" s="302"/>
    </row>
    <row r="122" spans="1:26" ht="15.75" x14ac:dyDescent="0.25">
      <c r="A122" s="309"/>
      <c r="B122" s="292"/>
      <c r="C122" s="293"/>
      <c r="D122" s="294"/>
      <c r="E122" s="311"/>
      <c r="F122" s="113" t="s">
        <v>153</v>
      </c>
      <c r="G122" s="114">
        <v>0</v>
      </c>
      <c r="H122" s="115">
        <v>0</v>
      </c>
      <c r="I122" s="116">
        <v>0</v>
      </c>
      <c r="J122" s="116">
        <v>0</v>
      </c>
      <c r="K122" s="117">
        <v>0</v>
      </c>
      <c r="L122" s="118">
        <f>SUM(G122:K122)</f>
        <v>0</v>
      </c>
      <c r="M122" s="119"/>
      <c r="N122" s="120"/>
      <c r="O122" s="121"/>
      <c r="P122" s="303"/>
      <c r="Q122" s="304"/>
      <c r="R122" s="304"/>
      <c r="S122" s="304"/>
      <c r="T122" s="304"/>
      <c r="U122" s="304"/>
      <c r="V122" s="304"/>
      <c r="W122" s="304"/>
      <c r="X122" s="304"/>
      <c r="Y122" s="304"/>
      <c r="Z122" s="305"/>
    </row>
    <row r="123" spans="1:26" ht="15.75" x14ac:dyDescent="0.25">
      <c r="A123" s="310"/>
      <c r="B123" s="292"/>
      <c r="C123" s="293"/>
      <c r="D123" s="294"/>
      <c r="E123" s="312"/>
      <c r="F123" s="313" t="s">
        <v>154</v>
      </c>
      <c r="G123" s="122">
        <v>0</v>
      </c>
      <c r="H123" s="123">
        <v>0</v>
      </c>
      <c r="I123" s="124">
        <v>0</v>
      </c>
      <c r="J123" s="124">
        <v>0</v>
      </c>
      <c r="K123" s="125">
        <v>0</v>
      </c>
      <c r="L123" s="126">
        <f>SUM(G123:K123)</f>
        <v>0</v>
      </c>
      <c r="M123" s="119"/>
      <c r="N123" s="120"/>
      <c r="O123" s="121"/>
      <c r="P123" s="303"/>
      <c r="Q123" s="304"/>
      <c r="R123" s="304"/>
      <c r="S123" s="304"/>
      <c r="T123" s="304"/>
      <c r="U123" s="304"/>
      <c r="V123" s="304"/>
      <c r="W123" s="304"/>
      <c r="X123" s="304"/>
      <c r="Y123" s="304"/>
      <c r="Z123" s="305"/>
    </row>
    <row r="124" spans="1:26" ht="15.75" thickBot="1" x14ac:dyDescent="0.3">
      <c r="A124" s="127"/>
      <c r="B124" s="295"/>
      <c r="C124" s="296"/>
      <c r="D124" s="297"/>
      <c r="E124" s="128"/>
      <c r="F124" s="314"/>
      <c r="G124" s="129" t="e">
        <f>G123/G122</f>
        <v>#DIV/0!</v>
      </c>
      <c r="H124" s="129" t="e">
        <f>H123/H122</f>
        <v>#DIV/0!</v>
      </c>
      <c r="I124" s="129" t="e">
        <f t="shared" ref="I124:L124" si="30">I123/I122</f>
        <v>#DIV/0!</v>
      </c>
      <c r="J124" s="129" t="e">
        <f t="shared" si="30"/>
        <v>#DIV/0!</v>
      </c>
      <c r="K124" s="130" t="e">
        <f t="shared" si="30"/>
        <v>#DIV/0!</v>
      </c>
      <c r="L124" s="131" t="e">
        <f t="shared" si="30"/>
        <v>#DIV/0!</v>
      </c>
      <c r="M124" s="132"/>
      <c r="N124" s="155"/>
      <c r="O124" s="156"/>
      <c r="P124" s="303"/>
      <c r="Q124" s="304"/>
      <c r="R124" s="304"/>
      <c r="S124" s="304"/>
      <c r="T124" s="304"/>
      <c r="U124" s="304"/>
      <c r="V124" s="304"/>
      <c r="W124" s="304"/>
      <c r="X124" s="304"/>
      <c r="Y124" s="304"/>
      <c r="Z124" s="305"/>
    </row>
    <row r="125" spans="1:26" ht="16.5" thickTop="1" thickBot="1" x14ac:dyDescent="0.3">
      <c r="A125" s="316" t="s">
        <v>155</v>
      </c>
      <c r="B125" s="317"/>
      <c r="C125" s="318"/>
      <c r="D125" s="319"/>
      <c r="E125" s="320"/>
      <c r="F125" s="315"/>
      <c r="G125" s="161" t="e">
        <f t="shared" ref="G125:L125" si="31">G123/G122</f>
        <v>#DIV/0!</v>
      </c>
      <c r="H125" s="162" t="e">
        <f t="shared" si="31"/>
        <v>#DIV/0!</v>
      </c>
      <c r="I125" s="162" t="e">
        <f t="shared" si="31"/>
        <v>#DIV/0!</v>
      </c>
      <c r="J125" s="162" t="e">
        <f t="shared" si="31"/>
        <v>#DIV/0!</v>
      </c>
      <c r="K125" s="163" t="e">
        <f t="shared" si="31"/>
        <v>#DIV/0!</v>
      </c>
      <c r="L125" s="137" t="e">
        <f t="shared" si="31"/>
        <v>#DIV/0!</v>
      </c>
      <c r="M125" s="164">
        <f>SUM(M121:M124)</f>
        <v>0</v>
      </c>
      <c r="N125" s="321" t="s">
        <v>157</v>
      </c>
      <c r="O125" s="322"/>
      <c r="P125" s="306"/>
      <c r="Q125" s="307"/>
      <c r="R125" s="307"/>
      <c r="S125" s="307"/>
      <c r="T125" s="307"/>
      <c r="U125" s="307"/>
      <c r="V125" s="307"/>
      <c r="W125" s="307"/>
      <c r="X125" s="307"/>
      <c r="Y125" s="307"/>
      <c r="Z125" s="308"/>
    </row>
    <row r="126" spans="1:26" ht="3.75" customHeight="1" thickBot="1" x14ac:dyDescent="0.3">
      <c r="A126" s="165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5"/>
      <c r="N126" s="166"/>
      <c r="O126" s="165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</row>
    <row r="127" spans="1:26" ht="15.75" x14ac:dyDescent="0.25">
      <c r="A127" s="106"/>
      <c r="B127" s="289"/>
      <c r="C127" s="290"/>
      <c r="D127" s="291"/>
      <c r="E127" s="298" t="s">
        <v>152</v>
      </c>
      <c r="F127" s="299"/>
      <c r="G127" s="107"/>
      <c r="H127" s="107"/>
      <c r="I127" s="107"/>
      <c r="J127" s="107"/>
      <c r="K127" s="108"/>
      <c r="L127" s="109"/>
      <c r="M127" s="110"/>
      <c r="N127" s="111"/>
      <c r="O127" s="112"/>
      <c r="P127" s="300"/>
      <c r="Q127" s="301"/>
      <c r="R127" s="301"/>
      <c r="S127" s="301"/>
      <c r="T127" s="301"/>
      <c r="U127" s="301"/>
      <c r="V127" s="301"/>
      <c r="W127" s="301"/>
      <c r="X127" s="301"/>
      <c r="Y127" s="301"/>
      <c r="Z127" s="302"/>
    </row>
    <row r="128" spans="1:26" ht="15.75" x14ac:dyDescent="0.25">
      <c r="A128" s="309"/>
      <c r="B128" s="292"/>
      <c r="C128" s="293"/>
      <c r="D128" s="294"/>
      <c r="E128" s="311"/>
      <c r="F128" s="113" t="s">
        <v>153</v>
      </c>
      <c r="G128" s="114">
        <v>0</v>
      </c>
      <c r="H128" s="115">
        <v>0</v>
      </c>
      <c r="I128" s="116">
        <v>0</v>
      </c>
      <c r="J128" s="116">
        <v>0</v>
      </c>
      <c r="K128" s="117">
        <v>0</v>
      </c>
      <c r="L128" s="118">
        <f>SUM(G128:K128)</f>
        <v>0</v>
      </c>
      <c r="M128" s="119"/>
      <c r="N128" s="120"/>
      <c r="O128" s="121"/>
      <c r="P128" s="303"/>
      <c r="Q128" s="304"/>
      <c r="R128" s="304"/>
      <c r="S128" s="304"/>
      <c r="T128" s="304"/>
      <c r="U128" s="304"/>
      <c r="V128" s="304"/>
      <c r="W128" s="304"/>
      <c r="X128" s="304"/>
      <c r="Y128" s="304"/>
      <c r="Z128" s="305"/>
    </row>
    <row r="129" spans="1:26" ht="15.75" x14ac:dyDescent="0.25">
      <c r="A129" s="310"/>
      <c r="B129" s="292"/>
      <c r="C129" s="293"/>
      <c r="D129" s="294"/>
      <c r="E129" s="312"/>
      <c r="F129" s="313" t="s">
        <v>154</v>
      </c>
      <c r="G129" s="122">
        <v>0</v>
      </c>
      <c r="H129" s="123">
        <v>0</v>
      </c>
      <c r="I129" s="124">
        <v>0</v>
      </c>
      <c r="J129" s="124">
        <v>0</v>
      </c>
      <c r="K129" s="125">
        <v>0</v>
      </c>
      <c r="L129" s="126">
        <f>SUM(G129:K129)</f>
        <v>0</v>
      </c>
      <c r="M129" s="119"/>
      <c r="N129" s="120"/>
      <c r="O129" s="121"/>
      <c r="P129" s="303"/>
      <c r="Q129" s="304"/>
      <c r="R129" s="304"/>
      <c r="S129" s="304"/>
      <c r="T129" s="304"/>
      <c r="U129" s="304"/>
      <c r="V129" s="304"/>
      <c r="W129" s="304"/>
      <c r="X129" s="304"/>
      <c r="Y129" s="304"/>
      <c r="Z129" s="305"/>
    </row>
    <row r="130" spans="1:26" ht="15.75" thickBot="1" x14ac:dyDescent="0.3">
      <c r="A130" s="127"/>
      <c r="B130" s="295"/>
      <c r="C130" s="296"/>
      <c r="D130" s="297"/>
      <c r="E130" s="128"/>
      <c r="F130" s="314"/>
      <c r="G130" s="129" t="e">
        <f>G129/G128</f>
        <v>#DIV/0!</v>
      </c>
      <c r="H130" s="129" t="e">
        <f>H129/H128</f>
        <v>#DIV/0!</v>
      </c>
      <c r="I130" s="129" t="e">
        <f t="shared" ref="I130:L130" si="32">I129/I128</f>
        <v>#DIV/0!</v>
      </c>
      <c r="J130" s="129" t="e">
        <f t="shared" si="32"/>
        <v>#DIV/0!</v>
      </c>
      <c r="K130" s="130" t="e">
        <f t="shared" si="32"/>
        <v>#DIV/0!</v>
      </c>
      <c r="L130" s="131" t="e">
        <f t="shared" si="32"/>
        <v>#DIV/0!</v>
      </c>
      <c r="M130" s="132"/>
      <c r="N130" s="155"/>
      <c r="O130" s="156"/>
      <c r="P130" s="303"/>
      <c r="Q130" s="304"/>
      <c r="R130" s="304"/>
      <c r="S130" s="304"/>
      <c r="T130" s="304"/>
      <c r="U130" s="304"/>
      <c r="V130" s="304"/>
      <c r="W130" s="304"/>
      <c r="X130" s="304"/>
      <c r="Y130" s="304"/>
      <c r="Z130" s="305"/>
    </row>
    <row r="131" spans="1:26" ht="16.5" thickTop="1" thickBot="1" x14ac:dyDescent="0.3">
      <c r="A131" s="316" t="s">
        <v>155</v>
      </c>
      <c r="B131" s="317"/>
      <c r="C131" s="318"/>
      <c r="D131" s="319"/>
      <c r="E131" s="320"/>
      <c r="F131" s="315"/>
      <c r="G131" s="161" t="e">
        <f t="shared" ref="G131:L131" si="33">G129/G128</f>
        <v>#DIV/0!</v>
      </c>
      <c r="H131" s="162" t="e">
        <f t="shared" si="33"/>
        <v>#DIV/0!</v>
      </c>
      <c r="I131" s="162" t="e">
        <f t="shared" si="33"/>
        <v>#DIV/0!</v>
      </c>
      <c r="J131" s="162" t="e">
        <f t="shared" si="33"/>
        <v>#DIV/0!</v>
      </c>
      <c r="K131" s="163" t="e">
        <f t="shared" si="33"/>
        <v>#DIV/0!</v>
      </c>
      <c r="L131" s="137" t="e">
        <f t="shared" si="33"/>
        <v>#DIV/0!</v>
      </c>
      <c r="M131" s="164">
        <f>SUM(M127:M130)</f>
        <v>0</v>
      </c>
      <c r="N131" s="321" t="s">
        <v>157</v>
      </c>
      <c r="O131" s="322"/>
      <c r="P131" s="306"/>
      <c r="Q131" s="307"/>
      <c r="R131" s="307"/>
      <c r="S131" s="307"/>
      <c r="T131" s="307"/>
      <c r="U131" s="307"/>
      <c r="V131" s="307"/>
      <c r="W131" s="307"/>
      <c r="X131" s="307"/>
      <c r="Y131" s="307"/>
      <c r="Z131" s="308"/>
    </row>
    <row r="132" spans="1:26" ht="3.75" customHeight="1" thickBot="1" x14ac:dyDescent="0.3">
      <c r="A132" s="165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5"/>
      <c r="N132" s="166"/>
      <c r="O132" s="165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</row>
    <row r="133" spans="1:26" ht="15.75" x14ac:dyDescent="0.25">
      <c r="A133" s="106"/>
      <c r="B133" s="289"/>
      <c r="C133" s="290"/>
      <c r="D133" s="291"/>
      <c r="E133" s="298" t="s">
        <v>152</v>
      </c>
      <c r="F133" s="299"/>
      <c r="G133" s="107"/>
      <c r="H133" s="107"/>
      <c r="I133" s="107"/>
      <c r="J133" s="107"/>
      <c r="K133" s="108"/>
      <c r="L133" s="109"/>
      <c r="M133" s="110"/>
      <c r="N133" s="111"/>
      <c r="O133" s="112"/>
      <c r="P133" s="300"/>
      <c r="Q133" s="301"/>
      <c r="R133" s="301"/>
      <c r="S133" s="301"/>
      <c r="T133" s="301"/>
      <c r="U133" s="301"/>
      <c r="V133" s="301"/>
      <c r="W133" s="301"/>
      <c r="X133" s="301"/>
      <c r="Y133" s="301"/>
      <c r="Z133" s="302"/>
    </row>
    <row r="134" spans="1:26" ht="15.75" x14ac:dyDescent="0.25">
      <c r="A134" s="309"/>
      <c r="B134" s="292"/>
      <c r="C134" s="293"/>
      <c r="D134" s="294"/>
      <c r="E134" s="311"/>
      <c r="F134" s="113" t="s">
        <v>153</v>
      </c>
      <c r="G134" s="114">
        <v>0</v>
      </c>
      <c r="H134" s="115">
        <v>0</v>
      </c>
      <c r="I134" s="116">
        <v>0</v>
      </c>
      <c r="J134" s="116">
        <v>0</v>
      </c>
      <c r="K134" s="117">
        <v>0</v>
      </c>
      <c r="L134" s="118">
        <f>SUM(G134:K134)</f>
        <v>0</v>
      </c>
      <c r="M134" s="119"/>
      <c r="N134" s="120"/>
      <c r="O134" s="121"/>
      <c r="P134" s="303"/>
      <c r="Q134" s="304"/>
      <c r="R134" s="304"/>
      <c r="S134" s="304"/>
      <c r="T134" s="304"/>
      <c r="U134" s="304"/>
      <c r="V134" s="304"/>
      <c r="W134" s="304"/>
      <c r="X134" s="304"/>
      <c r="Y134" s="304"/>
      <c r="Z134" s="305"/>
    </row>
    <row r="135" spans="1:26" ht="15.75" x14ac:dyDescent="0.25">
      <c r="A135" s="310"/>
      <c r="B135" s="292"/>
      <c r="C135" s="293"/>
      <c r="D135" s="294"/>
      <c r="E135" s="312"/>
      <c r="F135" s="313" t="s">
        <v>154</v>
      </c>
      <c r="G135" s="122">
        <v>0</v>
      </c>
      <c r="H135" s="123">
        <v>0</v>
      </c>
      <c r="I135" s="124">
        <v>0</v>
      </c>
      <c r="J135" s="124">
        <v>0</v>
      </c>
      <c r="K135" s="125">
        <v>0</v>
      </c>
      <c r="L135" s="126">
        <f>SUM(G135:K135)</f>
        <v>0</v>
      </c>
      <c r="M135" s="119"/>
      <c r="N135" s="120"/>
      <c r="O135" s="121"/>
      <c r="P135" s="303"/>
      <c r="Q135" s="304"/>
      <c r="R135" s="304"/>
      <c r="S135" s="304"/>
      <c r="T135" s="304"/>
      <c r="U135" s="304"/>
      <c r="V135" s="304"/>
      <c r="W135" s="304"/>
      <c r="X135" s="304"/>
      <c r="Y135" s="304"/>
      <c r="Z135" s="305"/>
    </row>
    <row r="136" spans="1:26" ht="15.75" thickBot="1" x14ac:dyDescent="0.3">
      <c r="A136" s="127"/>
      <c r="B136" s="295"/>
      <c r="C136" s="296"/>
      <c r="D136" s="297"/>
      <c r="E136" s="128"/>
      <c r="F136" s="314"/>
      <c r="G136" s="129" t="e">
        <f>G135/G134</f>
        <v>#DIV/0!</v>
      </c>
      <c r="H136" s="129" t="e">
        <f>H135/H134</f>
        <v>#DIV/0!</v>
      </c>
      <c r="I136" s="129" t="e">
        <f t="shared" ref="I136:L136" si="34">I135/I134</f>
        <v>#DIV/0!</v>
      </c>
      <c r="J136" s="129" t="e">
        <f t="shared" si="34"/>
        <v>#DIV/0!</v>
      </c>
      <c r="K136" s="130" t="e">
        <f t="shared" si="34"/>
        <v>#DIV/0!</v>
      </c>
      <c r="L136" s="131" t="e">
        <f t="shared" si="34"/>
        <v>#DIV/0!</v>
      </c>
      <c r="M136" s="132"/>
      <c r="N136" s="155"/>
      <c r="O136" s="156"/>
      <c r="P136" s="303"/>
      <c r="Q136" s="304"/>
      <c r="R136" s="304"/>
      <c r="S136" s="304"/>
      <c r="T136" s="304"/>
      <c r="U136" s="304"/>
      <c r="V136" s="304"/>
      <c r="W136" s="304"/>
      <c r="X136" s="304"/>
      <c r="Y136" s="304"/>
      <c r="Z136" s="305"/>
    </row>
    <row r="137" spans="1:26" ht="16.5" thickTop="1" thickBot="1" x14ac:dyDescent="0.3">
      <c r="A137" s="316" t="s">
        <v>155</v>
      </c>
      <c r="B137" s="317"/>
      <c r="C137" s="318"/>
      <c r="D137" s="319"/>
      <c r="E137" s="320"/>
      <c r="F137" s="315"/>
      <c r="G137" s="161" t="e">
        <f t="shared" ref="G137:L137" si="35">G135/G134</f>
        <v>#DIV/0!</v>
      </c>
      <c r="H137" s="162" t="e">
        <f t="shared" si="35"/>
        <v>#DIV/0!</v>
      </c>
      <c r="I137" s="162" t="e">
        <f t="shared" si="35"/>
        <v>#DIV/0!</v>
      </c>
      <c r="J137" s="162" t="e">
        <f t="shared" si="35"/>
        <v>#DIV/0!</v>
      </c>
      <c r="K137" s="163" t="e">
        <f t="shared" si="35"/>
        <v>#DIV/0!</v>
      </c>
      <c r="L137" s="137" t="e">
        <f t="shared" si="35"/>
        <v>#DIV/0!</v>
      </c>
      <c r="M137" s="164">
        <f>SUM(M133:M136)</f>
        <v>0</v>
      </c>
      <c r="N137" s="321" t="s">
        <v>157</v>
      </c>
      <c r="O137" s="322"/>
      <c r="P137" s="306"/>
      <c r="Q137" s="307"/>
      <c r="R137" s="307"/>
      <c r="S137" s="307"/>
      <c r="T137" s="307"/>
      <c r="U137" s="307"/>
      <c r="V137" s="307"/>
      <c r="W137" s="307"/>
      <c r="X137" s="307"/>
      <c r="Y137" s="307"/>
      <c r="Z137" s="308"/>
    </row>
  </sheetData>
  <mergeCells count="263">
    <mergeCell ref="A1:L1"/>
    <mergeCell ref="O1:Z1"/>
    <mergeCell ref="A2:C2"/>
    <mergeCell ref="D2:F2"/>
    <mergeCell ref="K2:N2"/>
    <mergeCell ref="O2:P2"/>
    <mergeCell ref="Q2:Z2"/>
    <mergeCell ref="A3:C3"/>
    <mergeCell ref="D3:F3"/>
    <mergeCell ref="L3:N3"/>
    <mergeCell ref="O3:P3"/>
    <mergeCell ref="Q3:Z3"/>
    <mergeCell ref="A4:C4"/>
    <mergeCell ref="D4:F4"/>
    <mergeCell ref="L4:N4"/>
    <mergeCell ref="O4:P4"/>
    <mergeCell ref="Q4:Z4"/>
    <mergeCell ref="B7:C7"/>
    <mergeCell ref="D7:F7"/>
    <mergeCell ref="H7:J7"/>
    <mergeCell ref="L7:N7"/>
    <mergeCell ref="O7:P7"/>
    <mergeCell ref="Q7:Z7"/>
    <mergeCell ref="A5:C5"/>
    <mergeCell ref="D5:F5"/>
    <mergeCell ref="L5:N5"/>
    <mergeCell ref="O5:P5"/>
    <mergeCell ref="Q5:Z5"/>
    <mergeCell ref="B6:C6"/>
    <mergeCell ref="D6:F6"/>
    <mergeCell ref="L6:N6"/>
    <mergeCell ref="O6:P6"/>
    <mergeCell ref="Q6:Z6"/>
    <mergeCell ref="B9:D9"/>
    <mergeCell ref="E9:Z9"/>
    <mergeCell ref="C10:D10"/>
    <mergeCell ref="E10:F12"/>
    <mergeCell ref="G10:Z12"/>
    <mergeCell ref="C11:D11"/>
    <mergeCell ref="C12:D12"/>
    <mergeCell ref="B8:C8"/>
    <mergeCell ref="D8:F8"/>
    <mergeCell ref="H8:J8"/>
    <mergeCell ref="L8:N8"/>
    <mergeCell ref="O8:P8"/>
    <mergeCell ref="Q8:Z8"/>
    <mergeCell ref="O13:O15"/>
    <mergeCell ref="P13:Z16"/>
    <mergeCell ref="C14:D14"/>
    <mergeCell ref="E14:F14"/>
    <mergeCell ref="C15:D15"/>
    <mergeCell ref="E15:F15"/>
    <mergeCell ref="B16:F16"/>
    <mergeCell ref="C13:D13"/>
    <mergeCell ref="E13:F13"/>
    <mergeCell ref="G13:K13"/>
    <mergeCell ref="L13:L15"/>
    <mergeCell ref="M13:M15"/>
    <mergeCell ref="N13:N15"/>
    <mergeCell ref="B17:D20"/>
    <mergeCell ref="E17:F17"/>
    <mergeCell ref="P17:Z21"/>
    <mergeCell ref="A18:A19"/>
    <mergeCell ref="E18:E19"/>
    <mergeCell ref="F19:F21"/>
    <mergeCell ref="A21:C21"/>
    <mergeCell ref="D21:E21"/>
    <mergeCell ref="N21:O21"/>
    <mergeCell ref="B23:D26"/>
    <mergeCell ref="E23:F23"/>
    <mergeCell ref="P23:Z27"/>
    <mergeCell ref="A24:A25"/>
    <mergeCell ref="E24:E25"/>
    <mergeCell ref="F25:F27"/>
    <mergeCell ref="A27:C27"/>
    <mergeCell ref="D27:E27"/>
    <mergeCell ref="N27:O27"/>
    <mergeCell ref="A36:A37"/>
    <mergeCell ref="E36:E37"/>
    <mergeCell ref="F37:F39"/>
    <mergeCell ref="A39:C39"/>
    <mergeCell ref="D39:E39"/>
    <mergeCell ref="N39:O39"/>
    <mergeCell ref="B29:D32"/>
    <mergeCell ref="E29:F29"/>
    <mergeCell ref="P29:Z33"/>
    <mergeCell ref="A30:A31"/>
    <mergeCell ref="E30:E31"/>
    <mergeCell ref="F31:F33"/>
    <mergeCell ref="A33:C33"/>
    <mergeCell ref="D33:E33"/>
    <mergeCell ref="N33:O33"/>
    <mergeCell ref="B40:D40"/>
    <mergeCell ref="E40:Z40"/>
    <mergeCell ref="C41:D41"/>
    <mergeCell ref="E41:F43"/>
    <mergeCell ref="G41:Z43"/>
    <mergeCell ref="C42:D42"/>
    <mergeCell ref="C43:D43"/>
    <mergeCell ref="B35:D38"/>
    <mergeCell ref="E35:F35"/>
    <mergeCell ref="P35:Z39"/>
    <mergeCell ref="O44:O46"/>
    <mergeCell ref="P44:Z47"/>
    <mergeCell ref="C45:D45"/>
    <mergeCell ref="E45:F45"/>
    <mergeCell ref="C46:D46"/>
    <mergeCell ref="E46:F46"/>
    <mergeCell ref="B47:F47"/>
    <mergeCell ref="C44:D44"/>
    <mergeCell ref="E44:F44"/>
    <mergeCell ref="G44:K44"/>
    <mergeCell ref="L44:L46"/>
    <mergeCell ref="M44:M46"/>
    <mergeCell ref="N44:N46"/>
    <mergeCell ref="B48:D51"/>
    <mergeCell ref="E48:F48"/>
    <mergeCell ref="P48:Z52"/>
    <mergeCell ref="A49:A50"/>
    <mergeCell ref="E49:E50"/>
    <mergeCell ref="F50:F52"/>
    <mergeCell ref="A52:C52"/>
    <mergeCell ref="D52:E52"/>
    <mergeCell ref="N52:O52"/>
    <mergeCell ref="B54:D57"/>
    <mergeCell ref="E54:F54"/>
    <mergeCell ref="P54:Z58"/>
    <mergeCell ref="A55:A56"/>
    <mergeCell ref="E55:E56"/>
    <mergeCell ref="F56:F58"/>
    <mergeCell ref="A58:C58"/>
    <mergeCell ref="D58:E58"/>
    <mergeCell ref="N58:O58"/>
    <mergeCell ref="B60:D63"/>
    <mergeCell ref="E60:F60"/>
    <mergeCell ref="P60:Z64"/>
    <mergeCell ref="A61:A62"/>
    <mergeCell ref="E61:E62"/>
    <mergeCell ref="F62:F64"/>
    <mergeCell ref="A64:C64"/>
    <mergeCell ref="D64:E64"/>
    <mergeCell ref="N64:O64"/>
    <mergeCell ref="B66:D69"/>
    <mergeCell ref="E66:F66"/>
    <mergeCell ref="P66:Z70"/>
    <mergeCell ref="A67:A68"/>
    <mergeCell ref="E67:E68"/>
    <mergeCell ref="F68:F70"/>
    <mergeCell ref="A70:C70"/>
    <mergeCell ref="D70:E70"/>
    <mergeCell ref="N70:O70"/>
    <mergeCell ref="A71:Z71"/>
    <mergeCell ref="B72:D75"/>
    <mergeCell ref="E72:F72"/>
    <mergeCell ref="P72:Z76"/>
    <mergeCell ref="A73:A74"/>
    <mergeCell ref="E73:E74"/>
    <mergeCell ref="F74:F76"/>
    <mergeCell ref="A76:C76"/>
    <mergeCell ref="D76:E76"/>
    <mergeCell ref="N76:O76"/>
    <mergeCell ref="A85:A86"/>
    <mergeCell ref="E85:E86"/>
    <mergeCell ref="F86:F88"/>
    <mergeCell ref="A88:C88"/>
    <mergeCell ref="D88:E88"/>
    <mergeCell ref="N88:O88"/>
    <mergeCell ref="B78:D81"/>
    <mergeCell ref="E78:F78"/>
    <mergeCell ref="P78:Z82"/>
    <mergeCell ref="A79:A80"/>
    <mergeCell ref="E79:E80"/>
    <mergeCell ref="F80:F82"/>
    <mergeCell ref="A82:C82"/>
    <mergeCell ref="D82:E82"/>
    <mergeCell ref="N82:O82"/>
    <mergeCell ref="B89:D89"/>
    <mergeCell ref="E89:Z89"/>
    <mergeCell ref="C90:D90"/>
    <mergeCell ref="E90:F92"/>
    <mergeCell ref="G90:Z92"/>
    <mergeCell ref="C91:D91"/>
    <mergeCell ref="C92:D92"/>
    <mergeCell ref="B84:D87"/>
    <mergeCell ref="E84:F84"/>
    <mergeCell ref="P84:Z88"/>
    <mergeCell ref="O93:O95"/>
    <mergeCell ref="P93:Z96"/>
    <mergeCell ref="C94:D94"/>
    <mergeCell ref="E94:F94"/>
    <mergeCell ref="C95:D95"/>
    <mergeCell ref="E95:F95"/>
    <mergeCell ref="B96:F96"/>
    <mergeCell ref="C93:D93"/>
    <mergeCell ref="E93:F93"/>
    <mergeCell ref="G93:K93"/>
    <mergeCell ref="L93:L95"/>
    <mergeCell ref="M93:M95"/>
    <mergeCell ref="N93:N95"/>
    <mergeCell ref="B97:D100"/>
    <mergeCell ref="E97:F97"/>
    <mergeCell ref="P97:Z101"/>
    <mergeCell ref="A98:A99"/>
    <mergeCell ref="E98:E99"/>
    <mergeCell ref="F99:F101"/>
    <mergeCell ref="A101:C101"/>
    <mergeCell ref="D101:E101"/>
    <mergeCell ref="N101:O101"/>
    <mergeCell ref="B103:D106"/>
    <mergeCell ref="E103:F103"/>
    <mergeCell ref="P103:Z107"/>
    <mergeCell ref="A104:A105"/>
    <mergeCell ref="E104:E105"/>
    <mergeCell ref="F105:F107"/>
    <mergeCell ref="A107:C107"/>
    <mergeCell ref="D107:E107"/>
    <mergeCell ref="N107:O107"/>
    <mergeCell ref="B109:D112"/>
    <mergeCell ref="E109:F109"/>
    <mergeCell ref="P109:Z113"/>
    <mergeCell ref="A110:A111"/>
    <mergeCell ref="E110:E111"/>
    <mergeCell ref="F111:F113"/>
    <mergeCell ref="A113:C113"/>
    <mergeCell ref="D113:E113"/>
    <mergeCell ref="N113:O113"/>
    <mergeCell ref="B115:D118"/>
    <mergeCell ref="E115:F115"/>
    <mergeCell ref="P115:Z119"/>
    <mergeCell ref="A116:A117"/>
    <mergeCell ref="E116:E117"/>
    <mergeCell ref="F117:F119"/>
    <mergeCell ref="A119:C119"/>
    <mergeCell ref="D119:E119"/>
    <mergeCell ref="N119:O119"/>
    <mergeCell ref="A120:Z120"/>
    <mergeCell ref="B121:D124"/>
    <mergeCell ref="E121:F121"/>
    <mergeCell ref="P121:Z125"/>
    <mergeCell ref="A122:A123"/>
    <mergeCell ref="E122:E123"/>
    <mergeCell ref="F123:F125"/>
    <mergeCell ref="A125:C125"/>
    <mergeCell ref="D125:E125"/>
    <mergeCell ref="N125:O125"/>
    <mergeCell ref="B127:D130"/>
    <mergeCell ref="E127:F127"/>
    <mergeCell ref="P127:Z131"/>
    <mergeCell ref="A128:A129"/>
    <mergeCell ref="E128:E129"/>
    <mergeCell ref="F129:F131"/>
    <mergeCell ref="A131:C131"/>
    <mergeCell ref="D131:E131"/>
    <mergeCell ref="N131:O131"/>
    <mergeCell ref="B133:D136"/>
    <mergeCell ref="E133:F133"/>
    <mergeCell ref="P133:Z137"/>
    <mergeCell ref="A134:A135"/>
    <mergeCell ref="E134:E135"/>
    <mergeCell ref="F135:F137"/>
    <mergeCell ref="A137:C137"/>
    <mergeCell ref="D137:E137"/>
    <mergeCell ref="N137:O137"/>
  </mergeCells>
  <conditionalFormatting sqref="G2">
    <cfRule type="cellIs" dxfId="379" priority="1" operator="equal">
      <formula>100</formula>
    </cfRule>
  </conditionalFormatting>
  <conditionalFormatting sqref="G2:G7">
    <cfRule type="iconSet" priority="2">
      <iconSet iconSet="3TrafficLights2" showValue="0">
        <cfvo type="percent" val="0"/>
        <cfvo type="num" val="25"/>
        <cfvo type="num" val="75"/>
      </iconSet>
    </cfRule>
  </conditionalFormatting>
  <conditionalFormatting sqref="G21:G22">
    <cfRule type="cellIs" dxfId="378" priority="3" operator="greaterThan">
      <formula>0.99999</formula>
    </cfRule>
    <cfRule type="iconSet" priority="3">
      <iconSet iconSet="3TrafficLights2" showValue="0">
        <cfvo type="percent" val="0"/>
        <cfvo type="num" val="0.25"/>
        <cfvo type="num" val="0.75"/>
      </iconSet>
    </cfRule>
  </conditionalFormatting>
  <conditionalFormatting sqref="H21:H22">
    <cfRule type="iconSet" priority="4">
      <iconSet iconSet="3TrafficLights2" showValue="0">
        <cfvo type="percent" val="0"/>
        <cfvo type="num" val="0.25"/>
        <cfvo type="num" val="0.75"/>
      </iconSet>
    </cfRule>
  </conditionalFormatting>
  <conditionalFormatting sqref="I21:I22">
    <cfRule type="iconSet" priority="5">
      <iconSet iconSet="3TrafficLights2" showValue="0">
        <cfvo type="percent" val="0"/>
        <cfvo type="num" val="0.25"/>
        <cfvo type="num" val="0.75"/>
      </iconSet>
    </cfRule>
  </conditionalFormatting>
  <conditionalFormatting sqref="J21:J22">
    <cfRule type="iconSet" priority="6">
      <iconSet iconSet="3TrafficLights2" showValue="0">
        <cfvo type="percent" val="0"/>
        <cfvo type="num" val="0.25"/>
        <cfvo type="num" val="0.75"/>
      </iconSet>
    </cfRule>
  </conditionalFormatting>
  <conditionalFormatting sqref="G27:G28">
    <cfRule type="iconSet" priority="7">
      <iconSet iconSet="3TrafficLights2" showValue="0">
        <cfvo type="percent" val="0"/>
        <cfvo type="num" val="0.25"/>
        <cfvo type="num" val="0.75"/>
      </iconSet>
    </cfRule>
  </conditionalFormatting>
  <conditionalFormatting sqref="H27:H28">
    <cfRule type="iconSet" priority="8">
      <iconSet iconSet="3TrafficLights2" showValue="0">
        <cfvo type="percent" val="0"/>
        <cfvo type="num" val="0.25"/>
        <cfvo type="num" val="0.75"/>
      </iconSet>
    </cfRule>
  </conditionalFormatting>
  <conditionalFormatting sqref="I27:I28">
    <cfRule type="iconSet" priority="9">
      <iconSet iconSet="3TrafficLights2" showValue="0">
        <cfvo type="percent" val="0"/>
        <cfvo type="num" val="0.25"/>
        <cfvo type="num" val="0.75"/>
      </iconSet>
    </cfRule>
  </conditionalFormatting>
  <conditionalFormatting sqref="J27:J28">
    <cfRule type="iconSet" priority="10">
      <iconSet iconSet="3TrafficLights2" showValue="0">
        <cfvo type="percent" val="0"/>
        <cfvo type="num" val="0.25"/>
        <cfvo type="num" val="0.75"/>
      </iconSet>
    </cfRule>
  </conditionalFormatting>
  <conditionalFormatting sqref="G33:G34">
    <cfRule type="iconSet" priority="11">
      <iconSet iconSet="3TrafficLights2" showValue="0">
        <cfvo type="percent" val="0"/>
        <cfvo type="num" val="0.25"/>
        <cfvo type="num" val="0.75"/>
      </iconSet>
    </cfRule>
  </conditionalFormatting>
  <conditionalFormatting sqref="H33:H34">
    <cfRule type="iconSet" priority="12">
      <iconSet iconSet="3TrafficLights2" showValue="0">
        <cfvo type="percent" val="0"/>
        <cfvo type="num" val="0.25"/>
        <cfvo type="num" val="0.75"/>
      </iconSet>
    </cfRule>
  </conditionalFormatting>
  <conditionalFormatting sqref="I33:I34">
    <cfRule type="iconSet" priority="13">
      <iconSet iconSet="3TrafficLights2" showValue="0">
        <cfvo type="percent" val="0"/>
        <cfvo type="num" val="0.25"/>
        <cfvo type="num" val="0.75"/>
      </iconSet>
    </cfRule>
  </conditionalFormatting>
  <conditionalFormatting sqref="J33:J34">
    <cfRule type="iconSet" priority="14">
      <iconSet iconSet="3TrafficLights2" showValue="0">
        <cfvo type="percent" val="0"/>
        <cfvo type="num" val="0.25"/>
        <cfvo type="num" val="0.75"/>
      </iconSet>
    </cfRule>
  </conditionalFormatting>
  <conditionalFormatting sqref="K21:L22">
    <cfRule type="iconSet" priority="15">
      <iconSet iconSet="3TrafficLights2" showValue="0">
        <cfvo type="percent" val="0"/>
        <cfvo type="num" val="0.25"/>
        <cfvo type="num" val="0.75"/>
      </iconSet>
    </cfRule>
  </conditionalFormatting>
  <conditionalFormatting sqref="K27:L28">
    <cfRule type="iconSet" priority="16">
      <iconSet iconSet="3TrafficLights2" showValue="0">
        <cfvo type="percent" val="0"/>
        <cfvo type="num" val="0.25"/>
        <cfvo type="num" val="0.75"/>
      </iconSet>
    </cfRule>
  </conditionalFormatting>
  <conditionalFormatting sqref="K33:L34">
    <cfRule type="iconSet" priority="17">
      <iconSet iconSet="3TrafficLights2" showValue="0">
        <cfvo type="percent" val="0"/>
        <cfvo type="num" val="0.25"/>
        <cfvo type="num" val="0.75"/>
      </iconSet>
    </cfRule>
  </conditionalFormatting>
  <conditionalFormatting sqref="H21:L22">
    <cfRule type="cellIs" dxfId="377" priority="18" operator="greaterThan">
      <formula>0.99999</formula>
    </cfRule>
    <cfRule type="iconSet" priority="18">
      <iconSet iconSet="3TrafficLights2" showValue="0">
        <cfvo type="percent" val="0"/>
        <cfvo type="num" val="0.25"/>
        <cfvo type="num" val="0.75"/>
      </iconSet>
    </cfRule>
  </conditionalFormatting>
  <conditionalFormatting sqref="G27:G28">
    <cfRule type="cellIs" dxfId="376" priority="19" operator="greaterThan">
      <formula>0.99999</formula>
    </cfRule>
    <cfRule type="iconSet" priority="19">
      <iconSet iconSet="3TrafficLights2" showValue="0">
        <cfvo type="percent" val="0"/>
        <cfvo type="num" val="0.25"/>
        <cfvo type="num" val="0.75"/>
      </iconSet>
    </cfRule>
  </conditionalFormatting>
  <conditionalFormatting sqref="H27:L28">
    <cfRule type="cellIs" dxfId="375" priority="20" operator="greaterThan">
      <formula>0.99999</formula>
    </cfRule>
    <cfRule type="iconSet" priority="20">
      <iconSet iconSet="3TrafficLights2" showValue="0">
        <cfvo type="percent" val="0"/>
        <cfvo type="num" val="0.25"/>
        <cfvo type="num" val="0.75"/>
      </iconSet>
    </cfRule>
  </conditionalFormatting>
  <conditionalFormatting sqref="G33:G34">
    <cfRule type="cellIs" dxfId="374" priority="21" operator="greaterThan">
      <formula>0.99999</formula>
    </cfRule>
    <cfRule type="iconSet" priority="21">
      <iconSet iconSet="3TrafficLights2" showValue="0">
        <cfvo type="percent" val="0"/>
        <cfvo type="num" val="0.25"/>
        <cfvo type="num" val="0.75"/>
      </iconSet>
    </cfRule>
  </conditionalFormatting>
  <conditionalFormatting sqref="H33:L34">
    <cfRule type="cellIs" dxfId="373" priority="22" operator="greaterThan">
      <formula>0.99999</formula>
    </cfRule>
    <cfRule type="iconSet" priority="22">
      <iconSet iconSet="3TrafficLights2" showValue="0">
        <cfvo type="percent" val="0"/>
        <cfvo type="num" val="0.25"/>
        <cfvo type="num" val="0.75"/>
      </iconSet>
    </cfRule>
  </conditionalFormatting>
  <conditionalFormatting sqref="G8">
    <cfRule type="iconSet" priority="23">
      <iconSet iconSet="3TrafficLights2" showValue="0">
        <cfvo type="percent" val="0"/>
        <cfvo type="num" val="25"/>
        <cfvo type="num" val="75"/>
      </iconSet>
    </cfRule>
  </conditionalFormatting>
  <conditionalFormatting sqref="L27:L28">
    <cfRule type="iconSet" priority="24">
      <iconSet iconSet="3TrafficLights2" showValue="0">
        <cfvo type="percent" val="0"/>
        <cfvo type="num" val="0.25"/>
        <cfvo type="num" val="0.75"/>
      </iconSet>
    </cfRule>
  </conditionalFormatting>
  <conditionalFormatting sqref="L27:L28">
    <cfRule type="cellIs" dxfId="372" priority="25" operator="greaterThan">
      <formula>0.99999</formula>
    </cfRule>
    <cfRule type="iconSet" priority="25">
      <iconSet iconSet="3TrafficLights2" showValue="0">
        <cfvo type="percent" val="0"/>
        <cfvo type="num" val="0.25"/>
        <cfvo type="num" val="0.75"/>
      </iconSet>
    </cfRule>
  </conditionalFormatting>
  <conditionalFormatting sqref="L33:L34">
    <cfRule type="iconSet" priority="26">
      <iconSet iconSet="3TrafficLights2" showValue="0">
        <cfvo type="percent" val="0"/>
        <cfvo type="num" val="0.25"/>
        <cfvo type="num" val="0.75"/>
      </iconSet>
    </cfRule>
  </conditionalFormatting>
  <conditionalFormatting sqref="L33:L34">
    <cfRule type="cellIs" dxfId="371" priority="27" operator="greaterThan">
      <formula>0.99999</formula>
    </cfRule>
    <cfRule type="iconSet" priority="27">
      <iconSet iconSet="3TrafficLights2" showValue="0">
        <cfvo type="percent" val="0"/>
        <cfvo type="num" val="0.25"/>
        <cfvo type="num" val="0.75"/>
      </iconSet>
    </cfRule>
  </conditionalFormatting>
  <conditionalFormatting sqref="K27:L28">
    <cfRule type="cellIs" dxfId="370" priority="28" operator="greaterThan">
      <formula>0.99999</formula>
    </cfRule>
    <cfRule type="iconSet" priority="28">
      <iconSet iconSet="3TrafficLights2" showValue="0">
        <cfvo type="percent" val="0"/>
        <cfvo type="num" val="0.25"/>
        <cfvo type="num" val="0.75"/>
      </iconSet>
    </cfRule>
  </conditionalFormatting>
  <conditionalFormatting sqref="K33:L34">
    <cfRule type="cellIs" dxfId="369" priority="29" operator="greaterThan">
      <formula>0.99999</formula>
    </cfRule>
    <cfRule type="iconSet" priority="29">
      <iconSet iconSet="3TrafficLights2" showValue="0">
        <cfvo type="percent" val="0"/>
        <cfvo type="num" val="0.25"/>
        <cfvo type="num" val="0.75"/>
      </iconSet>
    </cfRule>
  </conditionalFormatting>
  <conditionalFormatting sqref="G28">
    <cfRule type="cellIs" dxfId="368" priority="30" operator="greaterThan">
      <formula>0.99999</formula>
    </cfRule>
    <cfRule type="iconSet" priority="30">
      <iconSet iconSet="3TrafficLights2" showValue="0">
        <cfvo type="percent" val="0"/>
        <cfvo type="num" val="0.25"/>
        <cfvo type="num" val="0.75"/>
      </iconSet>
    </cfRule>
  </conditionalFormatting>
  <conditionalFormatting sqref="H28">
    <cfRule type="iconSet" priority="31">
      <iconSet iconSet="3TrafficLights2" showValue="0">
        <cfvo type="percent" val="0"/>
        <cfvo type="num" val="0.25"/>
        <cfvo type="num" val="0.75"/>
      </iconSet>
    </cfRule>
  </conditionalFormatting>
  <conditionalFormatting sqref="I28">
    <cfRule type="iconSet" priority="32">
      <iconSet iconSet="3TrafficLights2" showValue="0">
        <cfvo type="percent" val="0"/>
        <cfvo type="num" val="0.25"/>
        <cfvo type="num" val="0.75"/>
      </iconSet>
    </cfRule>
  </conditionalFormatting>
  <conditionalFormatting sqref="J28">
    <cfRule type="iconSet" priority="33">
      <iconSet iconSet="3TrafficLights2" showValue="0">
        <cfvo type="percent" val="0"/>
        <cfvo type="num" val="0.25"/>
        <cfvo type="num" val="0.75"/>
      </iconSet>
    </cfRule>
  </conditionalFormatting>
  <conditionalFormatting sqref="K28:L28">
    <cfRule type="iconSet" priority="34">
      <iconSet iconSet="3TrafficLights2" showValue="0">
        <cfvo type="percent" val="0"/>
        <cfvo type="num" val="0.25"/>
        <cfvo type="num" val="0.75"/>
      </iconSet>
    </cfRule>
  </conditionalFormatting>
  <conditionalFormatting sqref="H28:L28">
    <cfRule type="cellIs" dxfId="367" priority="35" operator="greaterThan">
      <formula>0.99999</formula>
    </cfRule>
    <cfRule type="iconSet" priority="35">
      <iconSet iconSet="3TrafficLights2" showValue="0">
        <cfvo type="percent" val="0"/>
        <cfvo type="num" val="0.25"/>
        <cfvo type="num" val="0.75"/>
      </iconSet>
    </cfRule>
  </conditionalFormatting>
  <conditionalFormatting sqref="G34">
    <cfRule type="iconSet" priority="36">
      <iconSet iconSet="3TrafficLights2" showValue="0">
        <cfvo type="percent" val="0"/>
        <cfvo type="num" val="0.25"/>
        <cfvo type="num" val="0.75"/>
      </iconSet>
    </cfRule>
  </conditionalFormatting>
  <conditionalFormatting sqref="H34">
    <cfRule type="iconSet" priority="37">
      <iconSet iconSet="3TrafficLights2" showValue="0">
        <cfvo type="percent" val="0"/>
        <cfvo type="num" val="0.25"/>
        <cfvo type="num" val="0.75"/>
      </iconSet>
    </cfRule>
  </conditionalFormatting>
  <conditionalFormatting sqref="I34">
    <cfRule type="iconSet" priority="38">
      <iconSet iconSet="3TrafficLights2" showValue="0">
        <cfvo type="percent" val="0"/>
        <cfvo type="num" val="0.25"/>
        <cfvo type="num" val="0.75"/>
      </iconSet>
    </cfRule>
  </conditionalFormatting>
  <conditionalFormatting sqref="J34">
    <cfRule type="iconSet" priority="39">
      <iconSet iconSet="3TrafficLights2" showValue="0">
        <cfvo type="percent" val="0"/>
        <cfvo type="num" val="0.25"/>
        <cfvo type="num" val="0.75"/>
      </iconSet>
    </cfRule>
  </conditionalFormatting>
  <conditionalFormatting sqref="K34:L34">
    <cfRule type="iconSet" priority="40">
      <iconSet iconSet="3TrafficLights2" showValue="0">
        <cfvo type="percent" val="0"/>
        <cfvo type="num" val="0.25"/>
        <cfvo type="num" val="0.75"/>
      </iconSet>
    </cfRule>
  </conditionalFormatting>
  <conditionalFormatting sqref="G34">
    <cfRule type="cellIs" dxfId="366" priority="41" operator="greaterThan">
      <formula>0.99999</formula>
    </cfRule>
    <cfRule type="iconSet" priority="41">
      <iconSet iconSet="3TrafficLights2" showValue="0">
        <cfvo type="percent" val="0"/>
        <cfvo type="num" val="0.25"/>
        <cfvo type="num" val="0.75"/>
      </iconSet>
    </cfRule>
  </conditionalFormatting>
  <conditionalFormatting sqref="H34:L34">
    <cfRule type="cellIs" dxfId="365" priority="42" operator="greaterThan">
      <formula>0.99999</formula>
    </cfRule>
    <cfRule type="iconSet" priority="42">
      <iconSet iconSet="3TrafficLights2" showValue="0">
        <cfvo type="percent" val="0"/>
        <cfvo type="num" val="0.25"/>
        <cfvo type="num" val="0.75"/>
      </iconSet>
    </cfRule>
  </conditionalFormatting>
  <conditionalFormatting sqref="L34">
    <cfRule type="iconSet" priority="43">
      <iconSet iconSet="3TrafficLights2" showValue="0">
        <cfvo type="percent" val="0"/>
        <cfvo type="num" val="0.25"/>
        <cfvo type="num" val="0.75"/>
      </iconSet>
    </cfRule>
  </conditionalFormatting>
  <conditionalFormatting sqref="L34">
    <cfRule type="cellIs" dxfId="364" priority="44" operator="greaterThan">
      <formula>0.99999</formula>
    </cfRule>
    <cfRule type="iconSet" priority="44">
      <iconSet iconSet="3TrafficLights2" showValue="0">
        <cfvo type="percent" val="0"/>
        <cfvo type="num" val="0.25"/>
        <cfvo type="num" val="0.75"/>
      </iconSet>
    </cfRule>
  </conditionalFormatting>
  <conditionalFormatting sqref="K34:L34">
    <cfRule type="cellIs" dxfId="363" priority="45" operator="greaterThan">
      <formula>0.99999</formula>
    </cfRule>
    <cfRule type="iconSet" priority="45">
      <iconSet iconSet="3TrafficLights2" showValue="0">
        <cfvo type="percent" val="0"/>
        <cfvo type="num" val="0.25"/>
        <cfvo type="num" val="0.75"/>
      </iconSet>
    </cfRule>
  </conditionalFormatting>
  <conditionalFormatting sqref="G6:G7">
    <cfRule type="iconSet" priority="46">
      <iconSet iconSet="3TrafficLights2" showValue="0">
        <cfvo type="percent" val="0"/>
        <cfvo type="num" val="25"/>
        <cfvo type="num" val="75"/>
      </iconSet>
    </cfRule>
  </conditionalFormatting>
  <conditionalFormatting sqref="G52:G53">
    <cfRule type="cellIs" dxfId="362" priority="205" operator="greaterThan">
      <formula>0.99999</formula>
    </cfRule>
    <cfRule type="iconSet" priority="206">
      <iconSet iconSet="3TrafficLights2" showValue="0">
        <cfvo type="percent" val="0"/>
        <cfvo type="num" val="0.25"/>
        <cfvo type="num" val="0.75"/>
      </iconSet>
    </cfRule>
  </conditionalFormatting>
  <conditionalFormatting sqref="H52:H53">
    <cfRule type="iconSet" priority="204">
      <iconSet iconSet="3TrafficLights2" showValue="0">
        <cfvo type="percent" val="0"/>
        <cfvo type="num" val="0.25"/>
        <cfvo type="num" val="0.75"/>
      </iconSet>
    </cfRule>
  </conditionalFormatting>
  <conditionalFormatting sqref="I52:I53">
    <cfRule type="iconSet" priority="203">
      <iconSet iconSet="3TrafficLights2" showValue="0">
        <cfvo type="percent" val="0"/>
        <cfvo type="num" val="0.25"/>
        <cfvo type="num" val="0.75"/>
      </iconSet>
    </cfRule>
  </conditionalFormatting>
  <conditionalFormatting sqref="J52:J53">
    <cfRule type="iconSet" priority="202">
      <iconSet iconSet="3TrafficLights2" showValue="0">
        <cfvo type="percent" val="0"/>
        <cfvo type="num" val="0.25"/>
        <cfvo type="num" val="0.75"/>
      </iconSet>
    </cfRule>
  </conditionalFormatting>
  <conditionalFormatting sqref="G58:G59">
    <cfRule type="iconSet" priority="201">
      <iconSet iconSet="3TrafficLights2" showValue="0">
        <cfvo type="percent" val="0"/>
        <cfvo type="num" val="0.25"/>
        <cfvo type="num" val="0.75"/>
      </iconSet>
    </cfRule>
  </conditionalFormatting>
  <conditionalFormatting sqref="H58:H59">
    <cfRule type="iconSet" priority="200">
      <iconSet iconSet="3TrafficLights2" showValue="0">
        <cfvo type="percent" val="0"/>
        <cfvo type="num" val="0.25"/>
        <cfvo type="num" val="0.75"/>
      </iconSet>
    </cfRule>
  </conditionalFormatting>
  <conditionalFormatting sqref="I58:I59">
    <cfRule type="iconSet" priority="199">
      <iconSet iconSet="3TrafficLights2" showValue="0">
        <cfvo type="percent" val="0"/>
        <cfvo type="num" val="0.25"/>
        <cfvo type="num" val="0.75"/>
      </iconSet>
    </cfRule>
  </conditionalFormatting>
  <conditionalFormatting sqref="J58:J59">
    <cfRule type="iconSet" priority="198">
      <iconSet iconSet="3TrafficLights2" showValue="0">
        <cfvo type="percent" val="0"/>
        <cfvo type="num" val="0.25"/>
        <cfvo type="num" val="0.75"/>
      </iconSet>
    </cfRule>
  </conditionalFormatting>
  <conditionalFormatting sqref="G64:G65">
    <cfRule type="iconSet" priority="197">
      <iconSet iconSet="3TrafficLights2" showValue="0">
        <cfvo type="percent" val="0"/>
        <cfvo type="num" val="0.25"/>
        <cfvo type="num" val="0.75"/>
      </iconSet>
    </cfRule>
  </conditionalFormatting>
  <conditionalFormatting sqref="H64:H65">
    <cfRule type="iconSet" priority="196">
      <iconSet iconSet="3TrafficLights2" showValue="0">
        <cfvo type="percent" val="0"/>
        <cfvo type="num" val="0.25"/>
        <cfvo type="num" val="0.75"/>
      </iconSet>
    </cfRule>
  </conditionalFormatting>
  <conditionalFormatting sqref="I64:I65">
    <cfRule type="iconSet" priority="195">
      <iconSet iconSet="3TrafficLights2" showValue="0">
        <cfvo type="percent" val="0"/>
        <cfvo type="num" val="0.25"/>
        <cfvo type="num" val="0.75"/>
      </iconSet>
    </cfRule>
  </conditionalFormatting>
  <conditionalFormatting sqref="J64:J65">
    <cfRule type="iconSet" priority="194">
      <iconSet iconSet="3TrafficLights2" showValue="0">
        <cfvo type="percent" val="0"/>
        <cfvo type="num" val="0.25"/>
        <cfvo type="num" val="0.75"/>
      </iconSet>
    </cfRule>
  </conditionalFormatting>
  <conditionalFormatting sqref="K52:L53">
    <cfRule type="iconSet" priority="193">
      <iconSet iconSet="3TrafficLights2" showValue="0">
        <cfvo type="percent" val="0"/>
        <cfvo type="num" val="0.25"/>
        <cfvo type="num" val="0.75"/>
      </iconSet>
    </cfRule>
  </conditionalFormatting>
  <conditionalFormatting sqref="K58:L59">
    <cfRule type="iconSet" priority="192">
      <iconSet iconSet="3TrafficLights2" showValue="0">
        <cfvo type="percent" val="0"/>
        <cfvo type="num" val="0.25"/>
        <cfvo type="num" val="0.75"/>
      </iconSet>
    </cfRule>
  </conditionalFormatting>
  <conditionalFormatting sqref="K64:L65">
    <cfRule type="iconSet" priority="191">
      <iconSet iconSet="3TrafficLights2" showValue="0">
        <cfvo type="percent" val="0"/>
        <cfvo type="num" val="0.25"/>
        <cfvo type="num" val="0.75"/>
      </iconSet>
    </cfRule>
  </conditionalFormatting>
  <conditionalFormatting sqref="H52:L53">
    <cfRule type="cellIs" dxfId="361" priority="189" operator="greaterThan">
      <formula>0.99999</formula>
    </cfRule>
    <cfRule type="iconSet" priority="190">
      <iconSet iconSet="3TrafficLights2" showValue="0">
        <cfvo type="percent" val="0"/>
        <cfvo type="num" val="0.25"/>
        <cfvo type="num" val="0.75"/>
      </iconSet>
    </cfRule>
  </conditionalFormatting>
  <conditionalFormatting sqref="G58:G59">
    <cfRule type="cellIs" dxfId="360" priority="187" operator="greaterThan">
      <formula>0.99999</formula>
    </cfRule>
    <cfRule type="iconSet" priority="188">
      <iconSet iconSet="3TrafficLights2" showValue="0">
        <cfvo type="percent" val="0"/>
        <cfvo type="num" val="0.25"/>
        <cfvo type="num" val="0.75"/>
      </iconSet>
    </cfRule>
  </conditionalFormatting>
  <conditionalFormatting sqref="H58:L59">
    <cfRule type="cellIs" dxfId="359" priority="185" operator="greaterThan">
      <formula>0.99999</formula>
    </cfRule>
    <cfRule type="iconSet" priority="186">
      <iconSet iconSet="3TrafficLights2" showValue="0">
        <cfvo type="percent" val="0"/>
        <cfvo type="num" val="0.25"/>
        <cfvo type="num" val="0.75"/>
      </iconSet>
    </cfRule>
  </conditionalFormatting>
  <conditionalFormatting sqref="G64:G65">
    <cfRule type="cellIs" dxfId="358" priority="183" operator="greaterThan">
      <formula>0.99999</formula>
    </cfRule>
    <cfRule type="iconSet" priority="184">
      <iconSet iconSet="3TrafficLights2" showValue="0">
        <cfvo type="percent" val="0"/>
        <cfvo type="num" val="0.25"/>
        <cfvo type="num" val="0.75"/>
      </iconSet>
    </cfRule>
  </conditionalFormatting>
  <conditionalFormatting sqref="H64:L65">
    <cfRule type="cellIs" dxfId="357" priority="181" operator="greaterThan">
      <formula>0.99999</formula>
    </cfRule>
    <cfRule type="iconSet" priority="182">
      <iconSet iconSet="3TrafficLights2" showValue="0">
        <cfvo type="percent" val="0"/>
        <cfvo type="num" val="0.25"/>
        <cfvo type="num" val="0.75"/>
      </iconSet>
    </cfRule>
  </conditionalFormatting>
  <conditionalFormatting sqref="L58:L59">
    <cfRule type="iconSet" priority="180">
      <iconSet iconSet="3TrafficLights2" showValue="0">
        <cfvo type="percent" val="0"/>
        <cfvo type="num" val="0.25"/>
        <cfvo type="num" val="0.75"/>
      </iconSet>
    </cfRule>
  </conditionalFormatting>
  <conditionalFormatting sqref="L58:L59">
    <cfRule type="cellIs" dxfId="356" priority="178" operator="greaterThan">
      <formula>0.99999</formula>
    </cfRule>
    <cfRule type="iconSet" priority="179">
      <iconSet iconSet="3TrafficLights2" showValue="0">
        <cfvo type="percent" val="0"/>
        <cfvo type="num" val="0.25"/>
        <cfvo type="num" val="0.75"/>
      </iconSet>
    </cfRule>
  </conditionalFormatting>
  <conditionalFormatting sqref="L64:L65">
    <cfRule type="iconSet" priority="177">
      <iconSet iconSet="3TrafficLights2" showValue="0">
        <cfvo type="percent" val="0"/>
        <cfvo type="num" val="0.25"/>
        <cfvo type="num" val="0.75"/>
      </iconSet>
    </cfRule>
  </conditionalFormatting>
  <conditionalFormatting sqref="L64:L65">
    <cfRule type="cellIs" dxfId="355" priority="175" operator="greaterThan">
      <formula>0.99999</formula>
    </cfRule>
    <cfRule type="iconSet" priority="176">
      <iconSet iconSet="3TrafficLights2" showValue="0">
        <cfvo type="percent" val="0"/>
        <cfvo type="num" val="0.25"/>
        <cfvo type="num" val="0.75"/>
      </iconSet>
    </cfRule>
  </conditionalFormatting>
  <conditionalFormatting sqref="K58:L59">
    <cfRule type="cellIs" dxfId="354" priority="173" operator="greaterThan">
      <formula>0.99999</formula>
    </cfRule>
    <cfRule type="iconSet" priority="174">
      <iconSet iconSet="3TrafficLights2" showValue="0">
        <cfvo type="percent" val="0"/>
        <cfvo type="num" val="0.25"/>
        <cfvo type="num" val="0.75"/>
      </iconSet>
    </cfRule>
  </conditionalFormatting>
  <conditionalFormatting sqref="K64:L65">
    <cfRule type="cellIs" dxfId="353" priority="171" operator="greaterThan">
      <formula>0.99999</formula>
    </cfRule>
    <cfRule type="iconSet" priority="172">
      <iconSet iconSet="3TrafficLights2" showValue="0">
        <cfvo type="percent" val="0"/>
        <cfvo type="num" val="0.25"/>
        <cfvo type="num" val="0.75"/>
      </iconSet>
    </cfRule>
  </conditionalFormatting>
  <conditionalFormatting sqref="G59">
    <cfRule type="cellIs" dxfId="352" priority="169" operator="greaterThan">
      <formula>0.99999</formula>
    </cfRule>
    <cfRule type="iconSet" priority="170">
      <iconSet iconSet="3TrafficLights2" showValue="0">
        <cfvo type="percent" val="0"/>
        <cfvo type="num" val="0.25"/>
        <cfvo type="num" val="0.75"/>
      </iconSet>
    </cfRule>
  </conditionalFormatting>
  <conditionalFormatting sqref="H59">
    <cfRule type="iconSet" priority="168">
      <iconSet iconSet="3TrafficLights2" showValue="0">
        <cfvo type="percent" val="0"/>
        <cfvo type="num" val="0.25"/>
        <cfvo type="num" val="0.75"/>
      </iconSet>
    </cfRule>
  </conditionalFormatting>
  <conditionalFormatting sqref="I59">
    <cfRule type="iconSet" priority="167">
      <iconSet iconSet="3TrafficLights2" showValue="0">
        <cfvo type="percent" val="0"/>
        <cfvo type="num" val="0.25"/>
        <cfvo type="num" val="0.75"/>
      </iconSet>
    </cfRule>
  </conditionalFormatting>
  <conditionalFormatting sqref="J59">
    <cfRule type="iconSet" priority="166">
      <iconSet iconSet="3TrafficLights2" showValue="0">
        <cfvo type="percent" val="0"/>
        <cfvo type="num" val="0.25"/>
        <cfvo type="num" val="0.75"/>
      </iconSet>
    </cfRule>
  </conditionalFormatting>
  <conditionalFormatting sqref="K59:L59">
    <cfRule type="iconSet" priority="165">
      <iconSet iconSet="3TrafficLights2" showValue="0">
        <cfvo type="percent" val="0"/>
        <cfvo type="num" val="0.25"/>
        <cfvo type="num" val="0.75"/>
      </iconSet>
    </cfRule>
  </conditionalFormatting>
  <conditionalFormatting sqref="H59:L59">
    <cfRule type="cellIs" dxfId="351" priority="163" operator="greaterThan">
      <formula>0.99999</formula>
    </cfRule>
    <cfRule type="iconSet" priority="164">
      <iconSet iconSet="3TrafficLights2" showValue="0">
        <cfvo type="percent" val="0"/>
        <cfvo type="num" val="0.25"/>
        <cfvo type="num" val="0.75"/>
      </iconSet>
    </cfRule>
  </conditionalFormatting>
  <conditionalFormatting sqref="G65">
    <cfRule type="iconSet" priority="162">
      <iconSet iconSet="3TrafficLights2" showValue="0">
        <cfvo type="percent" val="0"/>
        <cfvo type="num" val="0.25"/>
        <cfvo type="num" val="0.75"/>
      </iconSet>
    </cfRule>
  </conditionalFormatting>
  <conditionalFormatting sqref="H65">
    <cfRule type="iconSet" priority="161">
      <iconSet iconSet="3TrafficLights2" showValue="0">
        <cfvo type="percent" val="0"/>
        <cfvo type="num" val="0.25"/>
        <cfvo type="num" val="0.75"/>
      </iconSet>
    </cfRule>
  </conditionalFormatting>
  <conditionalFormatting sqref="I65">
    <cfRule type="iconSet" priority="160">
      <iconSet iconSet="3TrafficLights2" showValue="0">
        <cfvo type="percent" val="0"/>
        <cfvo type="num" val="0.25"/>
        <cfvo type="num" val="0.75"/>
      </iconSet>
    </cfRule>
  </conditionalFormatting>
  <conditionalFormatting sqref="J65">
    <cfRule type="iconSet" priority="159">
      <iconSet iconSet="3TrafficLights2" showValue="0">
        <cfvo type="percent" val="0"/>
        <cfvo type="num" val="0.25"/>
        <cfvo type="num" val="0.75"/>
      </iconSet>
    </cfRule>
  </conditionalFormatting>
  <conditionalFormatting sqref="K65:L65">
    <cfRule type="iconSet" priority="158">
      <iconSet iconSet="3TrafficLights2" showValue="0">
        <cfvo type="percent" val="0"/>
        <cfvo type="num" val="0.25"/>
        <cfvo type="num" val="0.75"/>
      </iconSet>
    </cfRule>
  </conditionalFormatting>
  <conditionalFormatting sqref="G65">
    <cfRule type="cellIs" dxfId="350" priority="156" operator="greaterThan">
      <formula>0.99999</formula>
    </cfRule>
    <cfRule type="iconSet" priority="157">
      <iconSet iconSet="3TrafficLights2" showValue="0">
        <cfvo type="percent" val="0"/>
        <cfvo type="num" val="0.25"/>
        <cfvo type="num" val="0.75"/>
      </iconSet>
    </cfRule>
  </conditionalFormatting>
  <conditionalFormatting sqref="H65:L65">
    <cfRule type="cellIs" dxfId="349" priority="154" operator="greaterThan">
      <formula>0.99999</formula>
    </cfRule>
    <cfRule type="iconSet" priority="155">
      <iconSet iconSet="3TrafficLights2" showValue="0">
        <cfvo type="percent" val="0"/>
        <cfvo type="num" val="0.25"/>
        <cfvo type="num" val="0.75"/>
      </iconSet>
    </cfRule>
  </conditionalFormatting>
  <conditionalFormatting sqref="L65">
    <cfRule type="iconSet" priority="153">
      <iconSet iconSet="3TrafficLights2" showValue="0">
        <cfvo type="percent" val="0"/>
        <cfvo type="num" val="0.25"/>
        <cfvo type="num" val="0.75"/>
      </iconSet>
    </cfRule>
  </conditionalFormatting>
  <conditionalFormatting sqref="L65">
    <cfRule type="cellIs" dxfId="348" priority="151" operator="greaterThan">
      <formula>0.99999</formula>
    </cfRule>
    <cfRule type="iconSet" priority="152">
      <iconSet iconSet="3TrafficLights2" showValue="0">
        <cfvo type="percent" val="0"/>
        <cfvo type="num" val="0.25"/>
        <cfvo type="num" val="0.75"/>
      </iconSet>
    </cfRule>
  </conditionalFormatting>
  <conditionalFormatting sqref="K65:L65">
    <cfRule type="cellIs" dxfId="347" priority="149" operator="greaterThan">
      <formula>0.99999</formula>
    </cfRule>
    <cfRule type="iconSet" priority="150">
      <iconSet iconSet="3TrafficLights2" showValue="0">
        <cfvo type="percent" val="0"/>
        <cfvo type="num" val="0.25"/>
        <cfvo type="num" val="0.75"/>
      </iconSet>
    </cfRule>
  </conditionalFormatting>
  <conditionalFormatting sqref="G70">
    <cfRule type="iconSet" priority="148">
      <iconSet iconSet="3TrafficLights2" showValue="0">
        <cfvo type="percent" val="0"/>
        <cfvo type="num" val="0.25"/>
        <cfvo type="num" val="0.75"/>
      </iconSet>
    </cfRule>
  </conditionalFormatting>
  <conditionalFormatting sqref="H70">
    <cfRule type="iconSet" priority="147">
      <iconSet iconSet="3TrafficLights2" showValue="0">
        <cfvo type="percent" val="0"/>
        <cfvo type="num" val="0.25"/>
        <cfvo type="num" val="0.75"/>
      </iconSet>
    </cfRule>
  </conditionalFormatting>
  <conditionalFormatting sqref="I70">
    <cfRule type="iconSet" priority="146">
      <iconSet iconSet="3TrafficLights2" showValue="0">
        <cfvo type="percent" val="0"/>
        <cfvo type="num" val="0.25"/>
        <cfvo type="num" val="0.75"/>
      </iconSet>
    </cfRule>
  </conditionalFormatting>
  <conditionalFormatting sqref="J70">
    <cfRule type="iconSet" priority="145">
      <iconSet iconSet="3TrafficLights2" showValue="0">
        <cfvo type="percent" val="0"/>
        <cfvo type="num" val="0.25"/>
        <cfvo type="num" val="0.75"/>
      </iconSet>
    </cfRule>
  </conditionalFormatting>
  <conditionalFormatting sqref="K70:L70">
    <cfRule type="iconSet" priority="144">
      <iconSet iconSet="3TrafficLights2" showValue="0">
        <cfvo type="percent" val="0"/>
        <cfvo type="num" val="0.25"/>
        <cfvo type="num" val="0.75"/>
      </iconSet>
    </cfRule>
  </conditionalFormatting>
  <conditionalFormatting sqref="G70">
    <cfRule type="cellIs" dxfId="346" priority="142" operator="greaterThan">
      <formula>0.99999</formula>
    </cfRule>
    <cfRule type="iconSet" priority="143">
      <iconSet iconSet="3TrafficLights2" showValue="0">
        <cfvo type="percent" val="0"/>
        <cfvo type="num" val="0.25"/>
        <cfvo type="num" val="0.75"/>
      </iconSet>
    </cfRule>
  </conditionalFormatting>
  <conditionalFormatting sqref="H70:L70">
    <cfRule type="cellIs" dxfId="345" priority="140" operator="greaterThan">
      <formula>0.99999</formula>
    </cfRule>
    <cfRule type="iconSet" priority="141">
      <iconSet iconSet="3TrafficLights2" showValue="0">
        <cfvo type="percent" val="0"/>
        <cfvo type="num" val="0.25"/>
        <cfvo type="num" val="0.75"/>
      </iconSet>
    </cfRule>
  </conditionalFormatting>
  <conditionalFormatting sqref="K70:L70">
    <cfRule type="cellIs" dxfId="344" priority="138" operator="greaterThan">
      <formula>0.99999</formula>
    </cfRule>
    <cfRule type="iconSet" priority="139">
      <iconSet iconSet="3TrafficLights2" showValue="0">
        <cfvo type="percent" val="0"/>
        <cfvo type="num" val="0.25"/>
        <cfvo type="num" val="0.75"/>
      </iconSet>
    </cfRule>
  </conditionalFormatting>
  <conditionalFormatting sqref="G76">
    <cfRule type="iconSet" priority="137">
      <iconSet iconSet="3TrafficLights2" showValue="0">
        <cfvo type="percent" val="0"/>
        <cfvo type="num" val="0.25"/>
        <cfvo type="num" val="0.75"/>
      </iconSet>
    </cfRule>
  </conditionalFormatting>
  <conditionalFormatting sqref="H76">
    <cfRule type="iconSet" priority="136">
      <iconSet iconSet="3TrafficLights2" showValue="0">
        <cfvo type="percent" val="0"/>
        <cfvo type="num" val="0.25"/>
        <cfvo type="num" val="0.75"/>
      </iconSet>
    </cfRule>
  </conditionalFormatting>
  <conditionalFormatting sqref="I76">
    <cfRule type="iconSet" priority="135">
      <iconSet iconSet="3TrafficLights2" showValue="0">
        <cfvo type="percent" val="0"/>
        <cfvo type="num" val="0.25"/>
        <cfvo type="num" val="0.75"/>
      </iconSet>
    </cfRule>
  </conditionalFormatting>
  <conditionalFormatting sqref="J76">
    <cfRule type="iconSet" priority="134">
      <iconSet iconSet="3TrafficLights2" showValue="0">
        <cfvo type="percent" val="0"/>
        <cfvo type="num" val="0.25"/>
        <cfvo type="num" val="0.75"/>
      </iconSet>
    </cfRule>
  </conditionalFormatting>
  <conditionalFormatting sqref="K76:L76">
    <cfRule type="iconSet" priority="133">
      <iconSet iconSet="3TrafficLights2" showValue="0">
        <cfvo type="percent" val="0"/>
        <cfvo type="num" val="0.25"/>
        <cfvo type="num" val="0.75"/>
      </iconSet>
    </cfRule>
  </conditionalFormatting>
  <conditionalFormatting sqref="G76">
    <cfRule type="cellIs" dxfId="343" priority="131" operator="greaterThan">
      <formula>0.99999</formula>
    </cfRule>
    <cfRule type="iconSet" priority="132">
      <iconSet iconSet="3TrafficLights2" showValue="0">
        <cfvo type="percent" val="0"/>
        <cfvo type="num" val="0.25"/>
        <cfvo type="num" val="0.75"/>
      </iconSet>
    </cfRule>
  </conditionalFormatting>
  <conditionalFormatting sqref="H76:L76">
    <cfRule type="cellIs" dxfId="342" priority="129" operator="greaterThan">
      <formula>0.99999</formula>
    </cfRule>
    <cfRule type="iconSet" priority="130">
      <iconSet iconSet="3TrafficLights2" showValue="0">
        <cfvo type="percent" val="0"/>
        <cfvo type="num" val="0.25"/>
        <cfvo type="num" val="0.75"/>
      </iconSet>
    </cfRule>
  </conditionalFormatting>
  <conditionalFormatting sqref="K76:L76">
    <cfRule type="cellIs" dxfId="341" priority="127" operator="greaterThan">
      <formula>0.99999</formula>
    </cfRule>
    <cfRule type="iconSet" priority="128">
      <iconSet iconSet="3TrafficLights2" showValue="0">
        <cfvo type="percent" val="0"/>
        <cfvo type="num" val="0.25"/>
        <cfvo type="num" val="0.75"/>
      </iconSet>
    </cfRule>
  </conditionalFormatting>
  <conditionalFormatting sqref="G82">
    <cfRule type="iconSet" priority="126">
      <iconSet iconSet="3TrafficLights2" showValue="0">
        <cfvo type="percent" val="0"/>
        <cfvo type="num" val="0.25"/>
        <cfvo type="num" val="0.75"/>
      </iconSet>
    </cfRule>
  </conditionalFormatting>
  <conditionalFormatting sqref="H82">
    <cfRule type="iconSet" priority="125">
      <iconSet iconSet="3TrafficLights2" showValue="0">
        <cfvo type="percent" val="0"/>
        <cfvo type="num" val="0.25"/>
        <cfvo type="num" val="0.75"/>
      </iconSet>
    </cfRule>
  </conditionalFormatting>
  <conditionalFormatting sqref="I82">
    <cfRule type="iconSet" priority="124">
      <iconSet iconSet="3TrafficLights2" showValue="0">
        <cfvo type="percent" val="0"/>
        <cfvo type="num" val="0.25"/>
        <cfvo type="num" val="0.75"/>
      </iconSet>
    </cfRule>
  </conditionalFormatting>
  <conditionalFormatting sqref="J82">
    <cfRule type="iconSet" priority="123">
      <iconSet iconSet="3TrafficLights2" showValue="0">
        <cfvo type="percent" val="0"/>
        <cfvo type="num" val="0.25"/>
        <cfvo type="num" val="0.75"/>
      </iconSet>
    </cfRule>
  </conditionalFormatting>
  <conditionalFormatting sqref="K82:L82">
    <cfRule type="iconSet" priority="122">
      <iconSet iconSet="3TrafficLights2" showValue="0">
        <cfvo type="percent" val="0"/>
        <cfvo type="num" val="0.25"/>
        <cfvo type="num" val="0.75"/>
      </iconSet>
    </cfRule>
  </conditionalFormatting>
  <conditionalFormatting sqref="G82">
    <cfRule type="cellIs" dxfId="340" priority="120" operator="greaterThan">
      <formula>0.99999</formula>
    </cfRule>
    <cfRule type="iconSet" priority="121">
      <iconSet iconSet="3TrafficLights2" showValue="0">
        <cfvo type="percent" val="0"/>
        <cfvo type="num" val="0.25"/>
        <cfvo type="num" val="0.75"/>
      </iconSet>
    </cfRule>
  </conditionalFormatting>
  <conditionalFormatting sqref="H82:L82">
    <cfRule type="cellIs" dxfId="339" priority="118" operator="greaterThan">
      <formula>0.99999</formula>
    </cfRule>
    <cfRule type="iconSet" priority="119">
      <iconSet iconSet="3TrafficLights2" showValue="0">
        <cfvo type="percent" val="0"/>
        <cfvo type="num" val="0.25"/>
        <cfvo type="num" val="0.75"/>
      </iconSet>
    </cfRule>
  </conditionalFormatting>
  <conditionalFormatting sqref="K82:L82">
    <cfRule type="cellIs" dxfId="338" priority="116" operator="greaterThan">
      <formula>0.99999</formula>
    </cfRule>
    <cfRule type="iconSet" priority="117">
      <iconSet iconSet="3TrafficLights2" showValue="0">
        <cfvo type="percent" val="0"/>
        <cfvo type="num" val="0.25"/>
        <cfvo type="num" val="0.75"/>
      </iconSet>
    </cfRule>
  </conditionalFormatting>
  <conditionalFormatting sqref="G88">
    <cfRule type="iconSet" priority="115">
      <iconSet iconSet="3TrafficLights2" showValue="0">
        <cfvo type="percent" val="0"/>
        <cfvo type="num" val="0.25"/>
        <cfvo type="num" val="0.75"/>
      </iconSet>
    </cfRule>
  </conditionalFormatting>
  <conditionalFormatting sqref="H88">
    <cfRule type="iconSet" priority="114">
      <iconSet iconSet="3TrafficLights2" showValue="0">
        <cfvo type="percent" val="0"/>
        <cfvo type="num" val="0.25"/>
        <cfvo type="num" val="0.75"/>
      </iconSet>
    </cfRule>
  </conditionalFormatting>
  <conditionalFormatting sqref="I88">
    <cfRule type="iconSet" priority="113">
      <iconSet iconSet="3TrafficLights2" showValue="0">
        <cfvo type="percent" val="0"/>
        <cfvo type="num" val="0.25"/>
        <cfvo type="num" val="0.75"/>
      </iconSet>
    </cfRule>
  </conditionalFormatting>
  <conditionalFormatting sqref="J88">
    <cfRule type="iconSet" priority="112">
      <iconSet iconSet="3TrafficLights2" showValue="0">
        <cfvo type="percent" val="0"/>
        <cfvo type="num" val="0.25"/>
        <cfvo type="num" val="0.75"/>
      </iconSet>
    </cfRule>
  </conditionalFormatting>
  <conditionalFormatting sqref="K88:L88">
    <cfRule type="iconSet" priority="111">
      <iconSet iconSet="3TrafficLights2" showValue="0">
        <cfvo type="percent" val="0"/>
        <cfvo type="num" val="0.25"/>
        <cfvo type="num" val="0.75"/>
      </iconSet>
    </cfRule>
  </conditionalFormatting>
  <conditionalFormatting sqref="G88">
    <cfRule type="cellIs" dxfId="337" priority="109" operator="greaterThan">
      <formula>0.99999</formula>
    </cfRule>
    <cfRule type="iconSet" priority="110">
      <iconSet iconSet="3TrafficLights2" showValue="0">
        <cfvo type="percent" val="0"/>
        <cfvo type="num" val="0.25"/>
        <cfvo type="num" val="0.75"/>
      </iconSet>
    </cfRule>
  </conditionalFormatting>
  <conditionalFormatting sqref="H88:L88">
    <cfRule type="cellIs" dxfId="336" priority="107" operator="greaterThan">
      <formula>0.99999</formula>
    </cfRule>
    <cfRule type="iconSet" priority="108">
      <iconSet iconSet="3TrafficLights2" showValue="0">
        <cfvo type="percent" val="0"/>
        <cfvo type="num" val="0.25"/>
        <cfvo type="num" val="0.75"/>
      </iconSet>
    </cfRule>
  </conditionalFormatting>
  <conditionalFormatting sqref="K88:L88">
    <cfRule type="cellIs" dxfId="335" priority="105" operator="greaterThan">
      <formula>0.99999</formula>
    </cfRule>
    <cfRule type="iconSet" priority="106">
      <iconSet iconSet="3TrafficLights2" showValue="0">
        <cfvo type="percent" val="0"/>
        <cfvo type="num" val="0.25"/>
        <cfvo type="num" val="0.75"/>
      </iconSet>
    </cfRule>
  </conditionalFormatting>
  <conditionalFormatting sqref="G101:G102">
    <cfRule type="cellIs" dxfId="334" priority="103" operator="greaterThan">
      <formula>0.99999</formula>
    </cfRule>
    <cfRule type="iconSet" priority="104">
      <iconSet iconSet="3TrafficLights2" showValue="0">
        <cfvo type="percent" val="0"/>
        <cfvo type="num" val="0.25"/>
        <cfvo type="num" val="0.75"/>
      </iconSet>
    </cfRule>
  </conditionalFormatting>
  <conditionalFormatting sqref="H101:H102">
    <cfRule type="iconSet" priority="102">
      <iconSet iconSet="3TrafficLights2" showValue="0">
        <cfvo type="percent" val="0"/>
        <cfvo type="num" val="0.25"/>
        <cfvo type="num" val="0.75"/>
      </iconSet>
    </cfRule>
  </conditionalFormatting>
  <conditionalFormatting sqref="I101:I102">
    <cfRule type="iconSet" priority="101">
      <iconSet iconSet="3TrafficLights2" showValue="0">
        <cfvo type="percent" val="0"/>
        <cfvo type="num" val="0.25"/>
        <cfvo type="num" val="0.75"/>
      </iconSet>
    </cfRule>
  </conditionalFormatting>
  <conditionalFormatting sqref="J101:J102">
    <cfRule type="iconSet" priority="100">
      <iconSet iconSet="3TrafficLights2" showValue="0">
        <cfvo type="percent" val="0"/>
        <cfvo type="num" val="0.25"/>
        <cfvo type="num" val="0.75"/>
      </iconSet>
    </cfRule>
  </conditionalFormatting>
  <conditionalFormatting sqref="G107:G108">
    <cfRule type="iconSet" priority="99">
      <iconSet iconSet="3TrafficLights2" showValue="0">
        <cfvo type="percent" val="0"/>
        <cfvo type="num" val="0.25"/>
        <cfvo type="num" val="0.75"/>
      </iconSet>
    </cfRule>
  </conditionalFormatting>
  <conditionalFormatting sqref="H107:H108">
    <cfRule type="iconSet" priority="98">
      <iconSet iconSet="3TrafficLights2" showValue="0">
        <cfvo type="percent" val="0"/>
        <cfvo type="num" val="0.25"/>
        <cfvo type="num" val="0.75"/>
      </iconSet>
    </cfRule>
  </conditionalFormatting>
  <conditionalFormatting sqref="I107:I108">
    <cfRule type="iconSet" priority="97">
      <iconSet iconSet="3TrafficLights2" showValue="0">
        <cfvo type="percent" val="0"/>
        <cfvo type="num" val="0.25"/>
        <cfvo type="num" val="0.75"/>
      </iconSet>
    </cfRule>
  </conditionalFormatting>
  <conditionalFormatting sqref="J107:J108">
    <cfRule type="iconSet" priority="96">
      <iconSet iconSet="3TrafficLights2" showValue="0">
        <cfvo type="percent" val="0"/>
        <cfvo type="num" val="0.25"/>
        <cfvo type="num" val="0.75"/>
      </iconSet>
    </cfRule>
  </conditionalFormatting>
  <conditionalFormatting sqref="G113:G114">
    <cfRule type="iconSet" priority="95">
      <iconSet iconSet="3TrafficLights2" showValue="0">
        <cfvo type="percent" val="0"/>
        <cfvo type="num" val="0.25"/>
        <cfvo type="num" val="0.75"/>
      </iconSet>
    </cfRule>
  </conditionalFormatting>
  <conditionalFormatting sqref="H113:H114">
    <cfRule type="iconSet" priority="94">
      <iconSet iconSet="3TrafficLights2" showValue="0">
        <cfvo type="percent" val="0"/>
        <cfvo type="num" val="0.25"/>
        <cfvo type="num" val="0.75"/>
      </iconSet>
    </cfRule>
  </conditionalFormatting>
  <conditionalFormatting sqref="I113:I114">
    <cfRule type="iconSet" priority="93">
      <iconSet iconSet="3TrafficLights2" showValue="0">
        <cfvo type="percent" val="0"/>
        <cfvo type="num" val="0.25"/>
        <cfvo type="num" val="0.75"/>
      </iconSet>
    </cfRule>
  </conditionalFormatting>
  <conditionalFormatting sqref="J113:J114">
    <cfRule type="iconSet" priority="92">
      <iconSet iconSet="3TrafficLights2" showValue="0">
        <cfvo type="percent" val="0"/>
        <cfvo type="num" val="0.25"/>
        <cfvo type="num" val="0.75"/>
      </iconSet>
    </cfRule>
  </conditionalFormatting>
  <conditionalFormatting sqref="K101:L102">
    <cfRule type="iconSet" priority="91">
      <iconSet iconSet="3TrafficLights2" showValue="0">
        <cfvo type="percent" val="0"/>
        <cfvo type="num" val="0.25"/>
        <cfvo type="num" val="0.75"/>
      </iconSet>
    </cfRule>
  </conditionalFormatting>
  <conditionalFormatting sqref="K107:L108">
    <cfRule type="iconSet" priority="90">
      <iconSet iconSet="3TrafficLights2" showValue="0">
        <cfvo type="percent" val="0"/>
        <cfvo type="num" val="0.25"/>
        <cfvo type="num" val="0.75"/>
      </iconSet>
    </cfRule>
  </conditionalFormatting>
  <conditionalFormatting sqref="K113:L114">
    <cfRule type="iconSet" priority="89">
      <iconSet iconSet="3TrafficLights2" showValue="0">
        <cfvo type="percent" val="0"/>
        <cfvo type="num" val="0.25"/>
        <cfvo type="num" val="0.75"/>
      </iconSet>
    </cfRule>
  </conditionalFormatting>
  <conditionalFormatting sqref="H101:L102">
    <cfRule type="cellIs" dxfId="333" priority="87" operator="greaterThan">
      <formula>0.99999</formula>
    </cfRule>
    <cfRule type="iconSet" priority="88">
      <iconSet iconSet="3TrafficLights2" showValue="0">
        <cfvo type="percent" val="0"/>
        <cfvo type="num" val="0.25"/>
        <cfvo type="num" val="0.75"/>
      </iconSet>
    </cfRule>
  </conditionalFormatting>
  <conditionalFormatting sqref="G107:G108">
    <cfRule type="cellIs" dxfId="332" priority="85" operator="greaterThan">
      <formula>0.99999</formula>
    </cfRule>
    <cfRule type="iconSet" priority="86">
      <iconSet iconSet="3TrafficLights2" showValue="0">
        <cfvo type="percent" val="0"/>
        <cfvo type="num" val="0.25"/>
        <cfvo type="num" val="0.75"/>
      </iconSet>
    </cfRule>
  </conditionalFormatting>
  <conditionalFormatting sqref="H107:L108">
    <cfRule type="cellIs" dxfId="331" priority="83" operator="greaterThan">
      <formula>0.99999</formula>
    </cfRule>
    <cfRule type="iconSet" priority="84">
      <iconSet iconSet="3TrafficLights2" showValue="0">
        <cfvo type="percent" val="0"/>
        <cfvo type="num" val="0.25"/>
        <cfvo type="num" val="0.75"/>
      </iconSet>
    </cfRule>
  </conditionalFormatting>
  <conditionalFormatting sqref="G113:G114">
    <cfRule type="cellIs" dxfId="330" priority="81" operator="greaterThan">
      <formula>0.99999</formula>
    </cfRule>
    <cfRule type="iconSet" priority="82">
      <iconSet iconSet="3TrafficLights2" showValue="0">
        <cfvo type="percent" val="0"/>
        <cfvo type="num" val="0.25"/>
        <cfvo type="num" val="0.75"/>
      </iconSet>
    </cfRule>
  </conditionalFormatting>
  <conditionalFormatting sqref="H113:L114">
    <cfRule type="cellIs" dxfId="329" priority="79" operator="greaterThan">
      <formula>0.99999</formula>
    </cfRule>
    <cfRule type="iconSet" priority="80">
      <iconSet iconSet="3TrafficLights2" showValue="0">
        <cfvo type="percent" val="0"/>
        <cfvo type="num" val="0.25"/>
        <cfvo type="num" val="0.75"/>
      </iconSet>
    </cfRule>
  </conditionalFormatting>
  <conditionalFormatting sqref="L107:L108">
    <cfRule type="iconSet" priority="78">
      <iconSet iconSet="3TrafficLights2" showValue="0">
        <cfvo type="percent" val="0"/>
        <cfvo type="num" val="0.25"/>
        <cfvo type="num" val="0.75"/>
      </iconSet>
    </cfRule>
  </conditionalFormatting>
  <conditionalFormatting sqref="L107:L108">
    <cfRule type="cellIs" dxfId="328" priority="76" operator="greaterThan">
      <formula>0.99999</formula>
    </cfRule>
    <cfRule type="iconSet" priority="77">
      <iconSet iconSet="3TrafficLights2" showValue="0">
        <cfvo type="percent" val="0"/>
        <cfvo type="num" val="0.25"/>
        <cfvo type="num" val="0.75"/>
      </iconSet>
    </cfRule>
  </conditionalFormatting>
  <conditionalFormatting sqref="L113:L114">
    <cfRule type="iconSet" priority="75">
      <iconSet iconSet="3TrafficLights2" showValue="0">
        <cfvo type="percent" val="0"/>
        <cfvo type="num" val="0.25"/>
        <cfvo type="num" val="0.75"/>
      </iconSet>
    </cfRule>
  </conditionalFormatting>
  <conditionalFormatting sqref="L113:L114">
    <cfRule type="cellIs" dxfId="327" priority="73" operator="greaterThan">
      <formula>0.99999</formula>
    </cfRule>
    <cfRule type="iconSet" priority="74">
      <iconSet iconSet="3TrafficLights2" showValue="0">
        <cfvo type="percent" val="0"/>
        <cfvo type="num" val="0.25"/>
        <cfvo type="num" val="0.75"/>
      </iconSet>
    </cfRule>
  </conditionalFormatting>
  <conditionalFormatting sqref="K107:L108">
    <cfRule type="cellIs" dxfId="326" priority="71" operator="greaterThan">
      <formula>0.99999</formula>
    </cfRule>
    <cfRule type="iconSet" priority="72">
      <iconSet iconSet="3TrafficLights2" showValue="0">
        <cfvo type="percent" val="0"/>
        <cfvo type="num" val="0.25"/>
        <cfvo type="num" val="0.75"/>
      </iconSet>
    </cfRule>
  </conditionalFormatting>
  <conditionalFormatting sqref="K113:L114">
    <cfRule type="cellIs" dxfId="325" priority="69" operator="greaterThan">
      <formula>0.99999</formula>
    </cfRule>
    <cfRule type="iconSet" priority="70">
      <iconSet iconSet="3TrafficLights2" showValue="0">
        <cfvo type="percent" val="0"/>
        <cfvo type="num" val="0.25"/>
        <cfvo type="num" val="0.75"/>
      </iconSet>
    </cfRule>
  </conditionalFormatting>
  <conditionalFormatting sqref="G108">
    <cfRule type="cellIs" dxfId="324" priority="67" operator="greaterThan">
      <formula>0.99999</formula>
    </cfRule>
    <cfRule type="iconSet" priority="68">
      <iconSet iconSet="3TrafficLights2" showValue="0">
        <cfvo type="percent" val="0"/>
        <cfvo type="num" val="0.25"/>
        <cfvo type="num" val="0.75"/>
      </iconSet>
    </cfRule>
  </conditionalFormatting>
  <conditionalFormatting sqref="H108">
    <cfRule type="iconSet" priority="66">
      <iconSet iconSet="3TrafficLights2" showValue="0">
        <cfvo type="percent" val="0"/>
        <cfvo type="num" val="0.25"/>
        <cfvo type="num" val="0.75"/>
      </iconSet>
    </cfRule>
  </conditionalFormatting>
  <conditionalFormatting sqref="I108">
    <cfRule type="iconSet" priority="65">
      <iconSet iconSet="3TrafficLights2" showValue="0">
        <cfvo type="percent" val="0"/>
        <cfvo type="num" val="0.25"/>
        <cfvo type="num" val="0.75"/>
      </iconSet>
    </cfRule>
  </conditionalFormatting>
  <conditionalFormatting sqref="J108">
    <cfRule type="iconSet" priority="64">
      <iconSet iconSet="3TrafficLights2" showValue="0">
        <cfvo type="percent" val="0"/>
        <cfvo type="num" val="0.25"/>
        <cfvo type="num" val="0.75"/>
      </iconSet>
    </cfRule>
  </conditionalFormatting>
  <conditionalFormatting sqref="K108:L108">
    <cfRule type="iconSet" priority="63">
      <iconSet iconSet="3TrafficLights2" showValue="0">
        <cfvo type="percent" val="0"/>
        <cfvo type="num" val="0.25"/>
        <cfvo type="num" val="0.75"/>
      </iconSet>
    </cfRule>
  </conditionalFormatting>
  <conditionalFormatting sqref="H108:L108">
    <cfRule type="cellIs" dxfId="323" priority="61" operator="greaterThan">
      <formula>0.99999</formula>
    </cfRule>
    <cfRule type="iconSet" priority="62">
      <iconSet iconSet="3TrafficLights2" showValue="0">
        <cfvo type="percent" val="0"/>
        <cfvo type="num" val="0.25"/>
        <cfvo type="num" val="0.75"/>
      </iconSet>
    </cfRule>
  </conditionalFormatting>
  <conditionalFormatting sqref="G114">
    <cfRule type="iconSet" priority="60">
      <iconSet iconSet="3TrafficLights2" showValue="0">
        <cfvo type="percent" val="0"/>
        <cfvo type="num" val="0.25"/>
        <cfvo type="num" val="0.75"/>
      </iconSet>
    </cfRule>
  </conditionalFormatting>
  <conditionalFormatting sqref="H114">
    <cfRule type="iconSet" priority="59">
      <iconSet iconSet="3TrafficLights2" showValue="0">
        <cfvo type="percent" val="0"/>
        <cfvo type="num" val="0.25"/>
        <cfvo type="num" val="0.75"/>
      </iconSet>
    </cfRule>
  </conditionalFormatting>
  <conditionalFormatting sqref="I114">
    <cfRule type="iconSet" priority="58">
      <iconSet iconSet="3TrafficLights2" showValue="0">
        <cfvo type="percent" val="0"/>
        <cfvo type="num" val="0.25"/>
        <cfvo type="num" val="0.75"/>
      </iconSet>
    </cfRule>
  </conditionalFormatting>
  <conditionalFormatting sqref="J114">
    <cfRule type="iconSet" priority="57">
      <iconSet iconSet="3TrafficLights2" showValue="0">
        <cfvo type="percent" val="0"/>
        <cfvo type="num" val="0.25"/>
        <cfvo type="num" val="0.75"/>
      </iconSet>
    </cfRule>
  </conditionalFormatting>
  <conditionalFormatting sqref="K114:L114">
    <cfRule type="iconSet" priority="56">
      <iconSet iconSet="3TrafficLights2" showValue="0">
        <cfvo type="percent" val="0"/>
        <cfvo type="num" val="0.25"/>
        <cfvo type="num" val="0.75"/>
      </iconSet>
    </cfRule>
  </conditionalFormatting>
  <conditionalFormatting sqref="G114">
    <cfRule type="cellIs" dxfId="322" priority="54" operator="greaterThan">
      <formula>0.99999</formula>
    </cfRule>
    <cfRule type="iconSet" priority="55">
      <iconSet iconSet="3TrafficLights2" showValue="0">
        <cfvo type="percent" val="0"/>
        <cfvo type="num" val="0.25"/>
        <cfvo type="num" val="0.75"/>
      </iconSet>
    </cfRule>
  </conditionalFormatting>
  <conditionalFormatting sqref="H114:L114">
    <cfRule type="cellIs" dxfId="321" priority="52" operator="greaterThan">
      <formula>0.99999</formula>
    </cfRule>
    <cfRule type="iconSet" priority="53">
      <iconSet iconSet="3TrafficLights2" showValue="0">
        <cfvo type="percent" val="0"/>
        <cfvo type="num" val="0.25"/>
        <cfvo type="num" val="0.75"/>
      </iconSet>
    </cfRule>
  </conditionalFormatting>
  <conditionalFormatting sqref="L114">
    <cfRule type="iconSet" priority="51">
      <iconSet iconSet="3TrafficLights2" showValue="0">
        <cfvo type="percent" val="0"/>
        <cfvo type="num" val="0.25"/>
        <cfvo type="num" val="0.75"/>
      </iconSet>
    </cfRule>
  </conditionalFormatting>
  <conditionalFormatting sqref="L114">
    <cfRule type="cellIs" dxfId="320" priority="49" operator="greaterThan">
      <formula>0.99999</formula>
    </cfRule>
    <cfRule type="iconSet" priority="50">
      <iconSet iconSet="3TrafficLights2" showValue="0">
        <cfvo type="percent" val="0"/>
        <cfvo type="num" val="0.25"/>
        <cfvo type="num" val="0.75"/>
      </iconSet>
    </cfRule>
  </conditionalFormatting>
  <conditionalFormatting sqref="K114:L114">
    <cfRule type="cellIs" dxfId="319" priority="47" operator="greaterThan">
      <formula>0.99999</formula>
    </cfRule>
    <cfRule type="iconSet" priority="48">
      <iconSet iconSet="3TrafficLights2" showValue="0">
        <cfvo type="percent" val="0"/>
        <cfvo type="num" val="0.25"/>
        <cfvo type="num" val="0.75"/>
      </iconSet>
    </cfRule>
  </conditionalFormatting>
  <conditionalFormatting sqref="G119">
    <cfRule type="iconSet" priority="207">
      <iconSet iconSet="3TrafficLights2" showValue="0">
        <cfvo type="percent" val="0"/>
        <cfvo type="num" val="0.25"/>
        <cfvo type="num" val="0.75"/>
      </iconSet>
    </cfRule>
  </conditionalFormatting>
  <conditionalFormatting sqref="H119">
    <cfRule type="iconSet" priority="208">
      <iconSet iconSet="3TrafficLights2" showValue="0">
        <cfvo type="percent" val="0"/>
        <cfvo type="num" val="0.25"/>
        <cfvo type="num" val="0.75"/>
      </iconSet>
    </cfRule>
  </conditionalFormatting>
  <conditionalFormatting sqref="I119">
    <cfRule type="iconSet" priority="209">
      <iconSet iconSet="3TrafficLights2" showValue="0">
        <cfvo type="percent" val="0"/>
        <cfvo type="num" val="0.25"/>
        <cfvo type="num" val="0.75"/>
      </iconSet>
    </cfRule>
  </conditionalFormatting>
  <conditionalFormatting sqref="J119">
    <cfRule type="iconSet" priority="210">
      <iconSet iconSet="3TrafficLights2" showValue="0">
        <cfvo type="percent" val="0"/>
        <cfvo type="num" val="0.25"/>
        <cfvo type="num" val="0.75"/>
      </iconSet>
    </cfRule>
  </conditionalFormatting>
  <conditionalFormatting sqref="K119:L119">
    <cfRule type="iconSet" priority="211">
      <iconSet iconSet="3TrafficLights2" showValue="0">
        <cfvo type="percent" val="0"/>
        <cfvo type="num" val="0.25"/>
        <cfvo type="num" val="0.75"/>
      </iconSet>
    </cfRule>
  </conditionalFormatting>
  <conditionalFormatting sqref="G119">
    <cfRule type="cellIs" dxfId="318" priority="212" operator="greaterThan">
      <formula>0.99999</formula>
    </cfRule>
    <cfRule type="iconSet" priority="212">
      <iconSet iconSet="3TrafficLights2" showValue="0">
        <cfvo type="percent" val="0"/>
        <cfvo type="num" val="0.25"/>
        <cfvo type="num" val="0.75"/>
      </iconSet>
    </cfRule>
  </conditionalFormatting>
  <conditionalFormatting sqref="H119:L119">
    <cfRule type="cellIs" dxfId="317" priority="213" operator="greaterThan">
      <formula>0.99999</formula>
    </cfRule>
    <cfRule type="iconSet" priority="213">
      <iconSet iconSet="3TrafficLights2" showValue="0">
        <cfvo type="percent" val="0"/>
        <cfvo type="num" val="0.25"/>
        <cfvo type="num" val="0.75"/>
      </iconSet>
    </cfRule>
  </conditionalFormatting>
  <conditionalFormatting sqref="K119:L119">
    <cfRule type="cellIs" dxfId="316" priority="214" operator="greaterThan">
      <formula>0.99999</formula>
    </cfRule>
    <cfRule type="iconSet" priority="214">
      <iconSet iconSet="3TrafficLights2" showValue="0">
        <cfvo type="percent" val="0"/>
        <cfvo type="num" val="0.25"/>
        <cfvo type="num" val="0.75"/>
      </iconSet>
    </cfRule>
  </conditionalFormatting>
  <conditionalFormatting sqref="G125">
    <cfRule type="iconSet" priority="215">
      <iconSet iconSet="3TrafficLights2" showValue="0">
        <cfvo type="percent" val="0"/>
        <cfvo type="num" val="0.25"/>
        <cfvo type="num" val="0.75"/>
      </iconSet>
    </cfRule>
  </conditionalFormatting>
  <conditionalFormatting sqref="H125">
    <cfRule type="iconSet" priority="216">
      <iconSet iconSet="3TrafficLights2" showValue="0">
        <cfvo type="percent" val="0"/>
        <cfvo type="num" val="0.25"/>
        <cfvo type="num" val="0.75"/>
      </iconSet>
    </cfRule>
  </conditionalFormatting>
  <conditionalFormatting sqref="I125">
    <cfRule type="iconSet" priority="217">
      <iconSet iconSet="3TrafficLights2" showValue="0">
        <cfvo type="percent" val="0"/>
        <cfvo type="num" val="0.25"/>
        <cfvo type="num" val="0.75"/>
      </iconSet>
    </cfRule>
  </conditionalFormatting>
  <conditionalFormatting sqref="J125">
    <cfRule type="iconSet" priority="218">
      <iconSet iconSet="3TrafficLights2" showValue="0">
        <cfvo type="percent" val="0"/>
        <cfvo type="num" val="0.25"/>
        <cfvo type="num" val="0.75"/>
      </iconSet>
    </cfRule>
  </conditionalFormatting>
  <conditionalFormatting sqref="K125:L125">
    <cfRule type="iconSet" priority="219">
      <iconSet iconSet="3TrafficLights2" showValue="0">
        <cfvo type="percent" val="0"/>
        <cfvo type="num" val="0.25"/>
        <cfvo type="num" val="0.75"/>
      </iconSet>
    </cfRule>
  </conditionalFormatting>
  <conditionalFormatting sqref="G125">
    <cfRule type="cellIs" dxfId="315" priority="220" operator="greaterThan">
      <formula>0.99999</formula>
    </cfRule>
    <cfRule type="iconSet" priority="220">
      <iconSet iconSet="3TrafficLights2" showValue="0">
        <cfvo type="percent" val="0"/>
        <cfvo type="num" val="0.25"/>
        <cfvo type="num" val="0.75"/>
      </iconSet>
    </cfRule>
  </conditionalFormatting>
  <conditionalFormatting sqref="H125:L125">
    <cfRule type="cellIs" dxfId="314" priority="221" operator="greaterThan">
      <formula>0.99999</formula>
    </cfRule>
    <cfRule type="iconSet" priority="221">
      <iconSet iconSet="3TrafficLights2" showValue="0">
        <cfvo type="percent" val="0"/>
        <cfvo type="num" val="0.25"/>
        <cfvo type="num" val="0.75"/>
      </iconSet>
    </cfRule>
  </conditionalFormatting>
  <conditionalFormatting sqref="K125:L125">
    <cfRule type="cellIs" dxfId="313" priority="222" operator="greaterThan">
      <formula>0.99999</formula>
    </cfRule>
    <cfRule type="iconSet" priority="222">
      <iconSet iconSet="3TrafficLights2" showValue="0">
        <cfvo type="percent" val="0"/>
        <cfvo type="num" val="0.25"/>
        <cfvo type="num" val="0.75"/>
      </iconSet>
    </cfRule>
  </conditionalFormatting>
  <conditionalFormatting sqref="G131">
    <cfRule type="iconSet" priority="223">
      <iconSet iconSet="3TrafficLights2" showValue="0">
        <cfvo type="percent" val="0"/>
        <cfvo type="num" val="0.25"/>
        <cfvo type="num" val="0.75"/>
      </iconSet>
    </cfRule>
  </conditionalFormatting>
  <conditionalFormatting sqref="H131">
    <cfRule type="iconSet" priority="224">
      <iconSet iconSet="3TrafficLights2" showValue="0">
        <cfvo type="percent" val="0"/>
        <cfvo type="num" val="0.25"/>
        <cfvo type="num" val="0.75"/>
      </iconSet>
    </cfRule>
  </conditionalFormatting>
  <conditionalFormatting sqref="I131">
    <cfRule type="iconSet" priority="225">
      <iconSet iconSet="3TrafficLights2" showValue="0">
        <cfvo type="percent" val="0"/>
        <cfvo type="num" val="0.25"/>
        <cfvo type="num" val="0.75"/>
      </iconSet>
    </cfRule>
  </conditionalFormatting>
  <conditionalFormatting sqref="J131">
    <cfRule type="iconSet" priority="226">
      <iconSet iconSet="3TrafficLights2" showValue="0">
        <cfvo type="percent" val="0"/>
        <cfvo type="num" val="0.25"/>
        <cfvo type="num" val="0.75"/>
      </iconSet>
    </cfRule>
  </conditionalFormatting>
  <conditionalFormatting sqref="K131:L131">
    <cfRule type="iconSet" priority="227">
      <iconSet iconSet="3TrafficLights2" showValue="0">
        <cfvo type="percent" val="0"/>
        <cfvo type="num" val="0.25"/>
        <cfvo type="num" val="0.75"/>
      </iconSet>
    </cfRule>
  </conditionalFormatting>
  <conditionalFormatting sqref="G131">
    <cfRule type="cellIs" dxfId="312" priority="228" operator="greaterThan">
      <formula>0.99999</formula>
    </cfRule>
    <cfRule type="iconSet" priority="228">
      <iconSet iconSet="3TrafficLights2" showValue="0">
        <cfvo type="percent" val="0"/>
        <cfvo type="num" val="0.25"/>
        <cfvo type="num" val="0.75"/>
      </iconSet>
    </cfRule>
  </conditionalFormatting>
  <conditionalFormatting sqref="H131:L131">
    <cfRule type="cellIs" dxfId="311" priority="229" operator="greaterThan">
      <formula>0.99999</formula>
    </cfRule>
    <cfRule type="iconSet" priority="229">
      <iconSet iconSet="3TrafficLights2" showValue="0">
        <cfvo type="percent" val="0"/>
        <cfvo type="num" val="0.25"/>
        <cfvo type="num" val="0.75"/>
      </iconSet>
    </cfRule>
  </conditionalFormatting>
  <conditionalFormatting sqref="K131:L131">
    <cfRule type="cellIs" dxfId="310" priority="230" operator="greaterThan">
      <formula>0.99999</formula>
    </cfRule>
    <cfRule type="iconSet" priority="230">
      <iconSet iconSet="3TrafficLights2" showValue="0">
        <cfvo type="percent" val="0"/>
        <cfvo type="num" val="0.25"/>
        <cfvo type="num" val="0.75"/>
      </iconSet>
    </cfRule>
  </conditionalFormatting>
  <conditionalFormatting sqref="G137">
    <cfRule type="iconSet" priority="231">
      <iconSet iconSet="3TrafficLights2" showValue="0">
        <cfvo type="percent" val="0"/>
        <cfvo type="num" val="0.25"/>
        <cfvo type="num" val="0.75"/>
      </iconSet>
    </cfRule>
  </conditionalFormatting>
  <conditionalFormatting sqref="H137">
    <cfRule type="iconSet" priority="232">
      <iconSet iconSet="3TrafficLights2" showValue="0">
        <cfvo type="percent" val="0"/>
        <cfvo type="num" val="0.25"/>
        <cfvo type="num" val="0.75"/>
      </iconSet>
    </cfRule>
  </conditionalFormatting>
  <conditionalFormatting sqref="I137">
    <cfRule type="iconSet" priority="233">
      <iconSet iconSet="3TrafficLights2" showValue="0">
        <cfvo type="percent" val="0"/>
        <cfvo type="num" val="0.25"/>
        <cfvo type="num" val="0.75"/>
      </iconSet>
    </cfRule>
  </conditionalFormatting>
  <conditionalFormatting sqref="J137">
    <cfRule type="iconSet" priority="234">
      <iconSet iconSet="3TrafficLights2" showValue="0">
        <cfvo type="percent" val="0"/>
        <cfvo type="num" val="0.25"/>
        <cfvo type="num" val="0.75"/>
      </iconSet>
    </cfRule>
  </conditionalFormatting>
  <conditionalFormatting sqref="K137:L137">
    <cfRule type="iconSet" priority="235">
      <iconSet iconSet="3TrafficLights2" showValue="0">
        <cfvo type="percent" val="0"/>
        <cfvo type="num" val="0.25"/>
        <cfvo type="num" val="0.75"/>
      </iconSet>
    </cfRule>
  </conditionalFormatting>
  <conditionalFormatting sqref="G137">
    <cfRule type="cellIs" dxfId="309" priority="236" operator="greaterThan">
      <formula>0.99999</formula>
    </cfRule>
    <cfRule type="iconSet" priority="236">
      <iconSet iconSet="3TrafficLights2" showValue="0">
        <cfvo type="percent" val="0"/>
        <cfvo type="num" val="0.25"/>
        <cfvo type="num" val="0.75"/>
      </iconSet>
    </cfRule>
  </conditionalFormatting>
  <conditionalFormatting sqref="H137:L137">
    <cfRule type="cellIs" dxfId="308" priority="237" operator="greaterThan">
      <formula>0.99999</formula>
    </cfRule>
    <cfRule type="iconSet" priority="237">
      <iconSet iconSet="3TrafficLights2" showValue="0">
        <cfvo type="percent" val="0"/>
        <cfvo type="num" val="0.25"/>
        <cfvo type="num" val="0.75"/>
      </iconSet>
    </cfRule>
  </conditionalFormatting>
  <conditionalFormatting sqref="K137:L137">
    <cfRule type="cellIs" dxfId="307" priority="238" operator="greaterThan">
      <formula>0.99999</formula>
    </cfRule>
    <cfRule type="iconSet" priority="238">
      <iconSet iconSet="3TrafficLights2" showValue="0">
        <cfvo type="percent" val="0"/>
        <cfvo type="num" val="0.25"/>
        <cfvo type="num" val="0.75"/>
      </iconSet>
    </cfRule>
  </conditionalFormatting>
  <conditionalFormatting sqref="G39">
    <cfRule type="iconSet" priority="340">
      <iconSet iconSet="3TrafficLights2" showValue="0">
        <cfvo type="percent" val="0"/>
        <cfvo type="num" val="0.25"/>
        <cfvo type="num" val="0.75"/>
      </iconSet>
    </cfRule>
  </conditionalFormatting>
  <conditionalFormatting sqref="H39">
    <cfRule type="iconSet" priority="341">
      <iconSet iconSet="3TrafficLights2" showValue="0">
        <cfvo type="percent" val="0"/>
        <cfvo type="num" val="0.25"/>
        <cfvo type="num" val="0.75"/>
      </iconSet>
    </cfRule>
  </conditionalFormatting>
  <conditionalFormatting sqref="I39">
    <cfRule type="iconSet" priority="342">
      <iconSet iconSet="3TrafficLights2" showValue="0">
        <cfvo type="percent" val="0"/>
        <cfvo type="num" val="0.25"/>
        <cfvo type="num" val="0.75"/>
      </iconSet>
    </cfRule>
  </conditionalFormatting>
  <conditionalFormatting sqref="J39">
    <cfRule type="iconSet" priority="343">
      <iconSet iconSet="3TrafficLights2" showValue="0">
        <cfvo type="percent" val="0"/>
        <cfvo type="num" val="0.25"/>
        <cfvo type="num" val="0.75"/>
      </iconSet>
    </cfRule>
  </conditionalFormatting>
  <conditionalFormatting sqref="K39:L39">
    <cfRule type="iconSet" priority="344">
      <iconSet iconSet="3TrafficLights2" showValue="0">
        <cfvo type="percent" val="0"/>
        <cfvo type="num" val="0.25"/>
        <cfvo type="num" val="0.75"/>
      </iconSet>
    </cfRule>
  </conditionalFormatting>
  <conditionalFormatting sqref="G39">
    <cfRule type="cellIs" dxfId="306" priority="345" operator="greaterThan">
      <formula>0.99999</formula>
    </cfRule>
    <cfRule type="iconSet" priority="346">
      <iconSet iconSet="3TrafficLights2" showValue="0">
        <cfvo type="percent" val="0"/>
        <cfvo type="num" val="0.25"/>
        <cfvo type="num" val="0.75"/>
      </iconSet>
    </cfRule>
  </conditionalFormatting>
  <conditionalFormatting sqref="H39:L39">
    <cfRule type="cellIs" dxfId="305" priority="347" operator="greaterThan">
      <formula>0.99999</formula>
    </cfRule>
    <cfRule type="iconSet" priority="348">
      <iconSet iconSet="3TrafficLights2" showValue="0">
        <cfvo type="percent" val="0"/>
        <cfvo type="num" val="0.25"/>
        <cfvo type="num" val="0.75"/>
      </iconSet>
    </cfRule>
  </conditionalFormatting>
  <conditionalFormatting sqref="K39:L39">
    <cfRule type="cellIs" dxfId="304" priority="349" operator="greaterThan">
      <formula>0.99999</formula>
    </cfRule>
    <cfRule type="iconSet" priority="350">
      <iconSet iconSet="3TrafficLights2" showValue="0">
        <cfvo type="percent" val="0"/>
        <cfvo type="num" val="0.25"/>
        <cfvo type="num" val="0.75"/>
      </iconSet>
    </cfRule>
  </conditionalFormatting>
  <dataValidations count="3">
    <dataValidation type="list" allowBlank="1" showInputMessage="1" showErrorMessage="1" sqref="A51 A57 A63 A69 A75 A81 A87 A100 A106 A112 A118 A124 A130 A136 A38 A32 A26 A20" xr:uid="{00000000-0002-0000-0400-000000000000}">
      <formula1>$A$6:$A$8</formula1>
    </dataValidation>
    <dataValidation type="list" allowBlank="1" showInputMessage="1" showErrorMessage="1" sqref="A84 A121 A127 A78 A72 A66 A60 A54 A48 A97 A103 A109 A115 A133 A35 A17 A23 A29" xr:uid="{00000000-0002-0000-0400-000001000000}">
      <formula1>$A$9:$A$14</formula1>
    </dataValidation>
    <dataValidation type="list" allowBlank="1" showInputMessage="1" showErrorMessage="1" sqref="G97:L97 G115:L115 G103:L103 G109:L109 G121:L121 G127:L127 G133:L133 G84:L84 G78:L78 G72:L72 G60:L60 G54:L54 G66:L66 G48:L48 G17:L17 G35:L35 G23:L23 G29:L29" xr:uid="{00000000-0002-0000-0400-000002000000}">
      <formula1>$K$3:$K$7</formula1>
    </dataValidation>
  </dataValidations>
  <printOptions horizontalCentered="1"/>
  <pageMargins left="0.2" right="0.2" top="0.75" bottom="0.5" header="0.3" footer="0.3"/>
  <pageSetup scale="75" orientation="landscape" verticalDpi="0" r:id="rId1"/>
  <rowBreaks count="2" manualBreakCount="2">
    <brk id="39" max="16383" man="1"/>
    <brk id="88" max="16383" man="1"/>
  </rowBreaks>
  <ignoredErrors>
    <ignoredError sqref="D2:F8" unlocked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Z137"/>
  <sheetViews>
    <sheetView view="pageLayout" zoomScaleNormal="100" workbookViewId="0">
      <selection activeCell="D6" sqref="D6:F6"/>
    </sheetView>
  </sheetViews>
  <sheetFormatPr defaultRowHeight="15" x14ac:dyDescent="0.25"/>
  <cols>
    <col min="1" max="1" width="6.7109375" customWidth="1"/>
    <col min="2" max="2" width="9.7109375" customWidth="1"/>
    <col min="3" max="3" width="6.42578125" customWidth="1"/>
    <col min="4" max="4" width="17.140625" customWidth="1"/>
    <col min="5" max="5" width="3.7109375" customWidth="1"/>
    <col min="6" max="6" width="10.7109375" customWidth="1"/>
    <col min="7" max="12" width="6.7109375" customWidth="1"/>
    <col min="13" max="13" width="12.7109375" customWidth="1"/>
    <col min="14" max="14" width="14.7109375" customWidth="1"/>
    <col min="15" max="15" width="19.7109375" customWidth="1"/>
    <col min="16" max="16" width="3.7109375" customWidth="1"/>
    <col min="17" max="24" width="2.7109375" customWidth="1"/>
    <col min="25" max="25" width="4" customWidth="1"/>
    <col min="26" max="26" width="7" customWidth="1"/>
  </cols>
  <sheetData>
    <row r="1" spans="1:26" ht="20.25" thickBot="1" x14ac:dyDescent="0.3">
      <c r="A1" s="425" t="s">
        <v>102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70"/>
      <c r="N1" s="70"/>
      <c r="O1" s="427" t="s">
        <v>103</v>
      </c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9"/>
    </row>
    <row r="2" spans="1:26" ht="18.75" customHeight="1" thickTop="1" x14ac:dyDescent="0.25">
      <c r="A2" s="430" t="s">
        <v>104</v>
      </c>
      <c r="B2" s="431"/>
      <c r="C2" s="432"/>
      <c r="D2" s="433">
        <f>'Program Information Sheet'!B3</f>
        <v>0</v>
      </c>
      <c r="E2" s="434"/>
      <c r="F2" s="435"/>
      <c r="G2" s="71">
        <v>100</v>
      </c>
      <c r="H2" s="72" t="s">
        <v>105</v>
      </c>
      <c r="I2" s="73"/>
      <c r="J2" s="74">
        <v>1</v>
      </c>
      <c r="K2" s="436" t="s">
        <v>106</v>
      </c>
      <c r="L2" s="437"/>
      <c r="M2" s="437"/>
      <c r="N2" s="438"/>
      <c r="O2" s="439" t="s">
        <v>107</v>
      </c>
      <c r="P2" s="440"/>
      <c r="Q2" s="441">
        <f>'Program Information Sheet'!B11</f>
        <v>0</v>
      </c>
      <c r="R2" s="442"/>
      <c r="S2" s="442"/>
      <c r="T2" s="442"/>
      <c r="U2" s="442"/>
      <c r="V2" s="442"/>
      <c r="W2" s="442"/>
      <c r="X2" s="442"/>
      <c r="Y2" s="442"/>
      <c r="Z2" s="443"/>
    </row>
    <row r="3" spans="1:26" ht="18.75" x14ac:dyDescent="0.25">
      <c r="A3" s="410" t="s">
        <v>46</v>
      </c>
      <c r="B3" s="424"/>
      <c r="C3" s="411"/>
      <c r="D3" s="412">
        <f>'Program Information Sheet'!B4</f>
        <v>0</v>
      </c>
      <c r="E3" s="413"/>
      <c r="F3" s="414"/>
      <c r="G3" s="75">
        <v>75</v>
      </c>
      <c r="H3" s="76" t="s">
        <v>108</v>
      </c>
      <c r="I3" s="77"/>
      <c r="J3" s="78" t="s">
        <v>109</v>
      </c>
      <c r="K3" s="79" t="s">
        <v>110</v>
      </c>
      <c r="L3" s="418" t="s">
        <v>111</v>
      </c>
      <c r="M3" s="419"/>
      <c r="N3" s="420"/>
      <c r="O3" s="405" t="s">
        <v>46</v>
      </c>
      <c r="P3" s="406"/>
      <c r="Q3" s="421">
        <f>'Program Information Sheet'!B12</f>
        <v>0</v>
      </c>
      <c r="R3" s="422"/>
      <c r="S3" s="422"/>
      <c r="T3" s="422"/>
      <c r="U3" s="422"/>
      <c r="V3" s="422"/>
      <c r="W3" s="422"/>
      <c r="X3" s="422"/>
      <c r="Y3" s="422"/>
      <c r="Z3" s="423"/>
    </row>
    <row r="4" spans="1:26" ht="18.75" x14ac:dyDescent="0.25">
      <c r="A4" s="410" t="s">
        <v>48</v>
      </c>
      <c r="B4" s="424"/>
      <c r="C4" s="411"/>
      <c r="D4" s="412">
        <f>'Program Information Sheet'!B5</f>
        <v>0</v>
      </c>
      <c r="E4" s="413"/>
      <c r="F4" s="414"/>
      <c r="G4" s="80">
        <v>51</v>
      </c>
      <c r="H4" s="76" t="s">
        <v>112</v>
      </c>
      <c r="I4" s="77"/>
      <c r="J4" s="78" t="s">
        <v>113</v>
      </c>
      <c r="K4" s="79" t="s">
        <v>114</v>
      </c>
      <c r="L4" s="418" t="s">
        <v>115</v>
      </c>
      <c r="M4" s="419"/>
      <c r="N4" s="420"/>
      <c r="O4" s="405" t="s">
        <v>48</v>
      </c>
      <c r="P4" s="406"/>
      <c r="Q4" s="421">
        <f>'Program Information Sheet'!B13</f>
        <v>0</v>
      </c>
      <c r="R4" s="422"/>
      <c r="S4" s="422"/>
      <c r="T4" s="422"/>
      <c r="U4" s="422"/>
      <c r="V4" s="422"/>
      <c r="W4" s="422"/>
      <c r="X4" s="422"/>
      <c r="Y4" s="422"/>
      <c r="Z4" s="423"/>
    </row>
    <row r="5" spans="1:26" ht="18.75" x14ac:dyDescent="0.25">
      <c r="A5" s="410" t="s">
        <v>50</v>
      </c>
      <c r="B5" s="424"/>
      <c r="C5" s="411"/>
      <c r="D5" s="412">
        <f>'Program Information Sheet'!B6</f>
        <v>0</v>
      </c>
      <c r="E5" s="413"/>
      <c r="F5" s="414"/>
      <c r="G5" s="81">
        <v>50</v>
      </c>
      <c r="H5" s="76" t="s">
        <v>116</v>
      </c>
      <c r="I5" s="77"/>
      <c r="J5" s="78" t="s">
        <v>117</v>
      </c>
      <c r="K5" s="79" t="s">
        <v>118</v>
      </c>
      <c r="L5" s="418" t="s">
        <v>119</v>
      </c>
      <c r="M5" s="419"/>
      <c r="N5" s="420"/>
      <c r="O5" s="405" t="s">
        <v>50</v>
      </c>
      <c r="P5" s="406"/>
      <c r="Q5" s="421">
        <f>'Program Information Sheet'!B14</f>
        <v>0</v>
      </c>
      <c r="R5" s="422"/>
      <c r="S5" s="422"/>
      <c r="T5" s="422"/>
      <c r="U5" s="422"/>
      <c r="V5" s="422"/>
      <c r="W5" s="422"/>
      <c r="X5" s="422"/>
      <c r="Y5" s="422"/>
      <c r="Z5" s="423"/>
    </row>
    <row r="6" spans="1:26" ht="18.75" x14ac:dyDescent="0.3">
      <c r="A6" s="82" t="s">
        <v>120</v>
      </c>
      <c r="B6" s="410" t="s">
        <v>5</v>
      </c>
      <c r="C6" s="411"/>
      <c r="D6" s="412">
        <f>'Program Information Sheet'!B7</f>
        <v>0</v>
      </c>
      <c r="E6" s="413"/>
      <c r="F6" s="414"/>
      <c r="G6" s="83">
        <v>0</v>
      </c>
      <c r="H6" s="76" t="s">
        <v>121</v>
      </c>
      <c r="I6" s="77"/>
      <c r="J6" s="78" t="s">
        <v>122</v>
      </c>
      <c r="K6" s="84" t="s">
        <v>123</v>
      </c>
      <c r="L6" s="418" t="s">
        <v>124</v>
      </c>
      <c r="M6" s="419"/>
      <c r="N6" s="420"/>
      <c r="O6" s="405" t="s">
        <v>5</v>
      </c>
      <c r="P6" s="406"/>
      <c r="Q6" s="421">
        <f>'Program Information Sheet'!B15</f>
        <v>0</v>
      </c>
      <c r="R6" s="422"/>
      <c r="S6" s="422"/>
      <c r="T6" s="422"/>
      <c r="U6" s="422"/>
      <c r="V6" s="422"/>
      <c r="W6" s="422"/>
      <c r="X6" s="422"/>
      <c r="Y6" s="422"/>
      <c r="Z6" s="423"/>
    </row>
    <row r="7" spans="1:26" ht="18.75" x14ac:dyDescent="0.3">
      <c r="A7" s="82" t="s">
        <v>125</v>
      </c>
      <c r="B7" s="410" t="s">
        <v>6</v>
      </c>
      <c r="C7" s="411"/>
      <c r="D7" s="412">
        <f>'Program Information Sheet'!B8</f>
        <v>0</v>
      </c>
      <c r="E7" s="413"/>
      <c r="F7" s="414"/>
      <c r="G7" s="85" t="s">
        <v>126</v>
      </c>
      <c r="H7" s="415" t="s">
        <v>127</v>
      </c>
      <c r="I7" s="416"/>
      <c r="J7" s="417"/>
      <c r="K7" s="84" t="s">
        <v>128</v>
      </c>
      <c r="L7" s="418" t="s">
        <v>129</v>
      </c>
      <c r="M7" s="419"/>
      <c r="N7" s="420"/>
      <c r="O7" s="405" t="s">
        <v>6</v>
      </c>
      <c r="P7" s="406"/>
      <c r="Q7" s="421">
        <f>'Program Information Sheet'!B16</f>
        <v>0</v>
      </c>
      <c r="R7" s="422"/>
      <c r="S7" s="422"/>
      <c r="T7" s="422"/>
      <c r="U7" s="422"/>
      <c r="V7" s="422"/>
      <c r="W7" s="422"/>
      <c r="X7" s="422"/>
      <c r="Y7" s="422"/>
      <c r="Z7" s="423"/>
    </row>
    <row r="8" spans="1:26" ht="19.5" thickBot="1" x14ac:dyDescent="0.35">
      <c r="A8" s="86"/>
      <c r="B8" s="394" t="s">
        <v>7</v>
      </c>
      <c r="C8" s="395"/>
      <c r="D8" s="396">
        <f>'Program Information Sheet'!B9</f>
        <v>0</v>
      </c>
      <c r="E8" s="397"/>
      <c r="F8" s="398"/>
      <c r="G8" s="87"/>
      <c r="H8" s="399"/>
      <c r="I8" s="400"/>
      <c r="J8" s="401"/>
      <c r="K8" s="88"/>
      <c r="L8" s="402"/>
      <c r="M8" s="403"/>
      <c r="N8" s="404"/>
      <c r="O8" s="405" t="s">
        <v>7</v>
      </c>
      <c r="P8" s="406"/>
      <c r="Q8" s="407">
        <f>'Program Information Sheet'!B17</f>
        <v>0</v>
      </c>
      <c r="R8" s="408"/>
      <c r="S8" s="408"/>
      <c r="T8" s="408"/>
      <c r="U8" s="408"/>
      <c r="V8" s="408"/>
      <c r="W8" s="408"/>
      <c r="X8" s="408"/>
      <c r="Y8" s="408"/>
      <c r="Z8" s="409"/>
    </row>
    <row r="9" spans="1:26" ht="17.25" thickTop="1" thickBot="1" x14ac:dyDescent="0.3">
      <c r="A9" s="89" t="s">
        <v>130</v>
      </c>
      <c r="B9" s="444" t="s">
        <v>131</v>
      </c>
      <c r="C9" s="445"/>
      <c r="D9" s="445"/>
      <c r="E9" s="446" t="s">
        <v>172</v>
      </c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7"/>
    </row>
    <row r="10" spans="1:26" ht="15.75" thickTop="1" x14ac:dyDescent="0.25">
      <c r="A10" s="90" t="s">
        <v>133</v>
      </c>
      <c r="B10" s="91"/>
      <c r="C10" s="376"/>
      <c r="D10" s="377"/>
      <c r="E10" s="448" t="s">
        <v>134</v>
      </c>
      <c r="F10" s="449"/>
      <c r="G10" s="384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6"/>
    </row>
    <row r="11" spans="1:26" x14ac:dyDescent="0.25">
      <c r="A11" s="90" t="s">
        <v>136</v>
      </c>
      <c r="B11" s="92"/>
      <c r="C11" s="347"/>
      <c r="D11" s="348"/>
      <c r="E11" s="450"/>
      <c r="F11" s="451"/>
      <c r="G11" s="387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9"/>
    </row>
    <row r="12" spans="1:26" ht="15.75" thickBot="1" x14ac:dyDescent="0.3">
      <c r="A12" s="90" t="s">
        <v>137</v>
      </c>
      <c r="B12" s="92"/>
      <c r="C12" s="347"/>
      <c r="D12" s="348"/>
      <c r="E12" s="452"/>
      <c r="F12" s="453"/>
      <c r="G12" s="390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2"/>
    </row>
    <row r="13" spans="1:26" ht="19.5" thickTop="1" x14ac:dyDescent="0.25">
      <c r="A13" s="90" t="s">
        <v>138</v>
      </c>
      <c r="B13" s="92"/>
      <c r="C13" s="347"/>
      <c r="D13" s="348"/>
      <c r="E13" s="358"/>
      <c r="F13" s="359"/>
      <c r="G13" s="360" t="s">
        <v>139</v>
      </c>
      <c r="H13" s="361"/>
      <c r="I13" s="361"/>
      <c r="J13" s="361"/>
      <c r="K13" s="362"/>
      <c r="L13" s="363" t="s">
        <v>140</v>
      </c>
      <c r="M13" s="366" t="s">
        <v>141</v>
      </c>
      <c r="N13" s="369" t="s">
        <v>142</v>
      </c>
      <c r="O13" s="335" t="s">
        <v>143</v>
      </c>
      <c r="P13" s="338" t="s">
        <v>144</v>
      </c>
      <c r="Q13" s="339"/>
      <c r="R13" s="339"/>
      <c r="S13" s="339"/>
      <c r="T13" s="339"/>
      <c r="U13" s="339"/>
      <c r="V13" s="339"/>
      <c r="W13" s="339"/>
      <c r="X13" s="339"/>
      <c r="Y13" s="339"/>
      <c r="Z13" s="340"/>
    </row>
    <row r="14" spans="1:26" x14ac:dyDescent="0.25">
      <c r="A14" s="90" t="s">
        <v>145</v>
      </c>
      <c r="B14" s="92"/>
      <c r="C14" s="347"/>
      <c r="D14" s="348"/>
      <c r="E14" s="349" t="s">
        <v>146</v>
      </c>
      <c r="F14" s="350"/>
      <c r="G14" s="93">
        <v>1</v>
      </c>
      <c r="H14" s="94">
        <v>2</v>
      </c>
      <c r="I14" s="94">
        <v>3</v>
      </c>
      <c r="J14" s="94">
        <v>4</v>
      </c>
      <c r="K14" s="95">
        <v>5</v>
      </c>
      <c r="L14" s="364"/>
      <c r="M14" s="367"/>
      <c r="N14" s="370"/>
      <c r="O14" s="336"/>
      <c r="P14" s="341"/>
      <c r="Q14" s="342"/>
      <c r="R14" s="342"/>
      <c r="S14" s="342"/>
      <c r="T14" s="342"/>
      <c r="U14" s="342"/>
      <c r="V14" s="342"/>
      <c r="W14" s="342"/>
      <c r="X14" s="342"/>
      <c r="Y14" s="342"/>
      <c r="Z14" s="343"/>
    </row>
    <row r="15" spans="1:26" ht="15.75" thickBot="1" x14ac:dyDescent="0.3">
      <c r="A15" s="96" t="s">
        <v>147</v>
      </c>
      <c r="B15" s="97"/>
      <c r="C15" s="351"/>
      <c r="D15" s="352"/>
      <c r="E15" s="353" t="s">
        <v>148</v>
      </c>
      <c r="F15" s="354"/>
      <c r="G15" s="98">
        <v>2018</v>
      </c>
      <c r="H15" s="98">
        <f>G15+1</f>
        <v>2019</v>
      </c>
      <c r="I15" s="98">
        <f t="shared" ref="I15:J15" si="0">H15+1</f>
        <v>2020</v>
      </c>
      <c r="J15" s="98">
        <f t="shared" si="0"/>
        <v>2021</v>
      </c>
      <c r="K15" s="99">
        <f>J15+1</f>
        <v>2022</v>
      </c>
      <c r="L15" s="365"/>
      <c r="M15" s="368"/>
      <c r="N15" s="371"/>
      <c r="O15" s="337"/>
      <c r="P15" s="341"/>
      <c r="Q15" s="342"/>
      <c r="R15" s="342"/>
      <c r="S15" s="342"/>
      <c r="T15" s="342"/>
      <c r="U15" s="342"/>
      <c r="V15" s="342"/>
      <c r="W15" s="342"/>
      <c r="X15" s="342"/>
      <c r="Y15" s="342"/>
      <c r="Z15" s="343"/>
    </row>
    <row r="16" spans="1:26" ht="18.75" customHeight="1" thickTop="1" thickBot="1" x14ac:dyDescent="0.3">
      <c r="A16" s="100" t="s">
        <v>149</v>
      </c>
      <c r="B16" s="355" t="s">
        <v>150</v>
      </c>
      <c r="C16" s="356"/>
      <c r="D16" s="356"/>
      <c r="E16" s="356"/>
      <c r="F16" s="357"/>
      <c r="G16" s="101"/>
      <c r="H16" s="101"/>
      <c r="I16" s="101"/>
      <c r="J16" s="101"/>
      <c r="K16" s="101"/>
      <c r="L16" s="102"/>
      <c r="M16" s="103">
        <f>M21+M27+M33+M39</f>
        <v>0</v>
      </c>
      <c r="N16" s="104"/>
      <c r="O16" s="105"/>
      <c r="P16" s="344"/>
      <c r="Q16" s="345"/>
      <c r="R16" s="345"/>
      <c r="S16" s="345"/>
      <c r="T16" s="345"/>
      <c r="U16" s="345"/>
      <c r="V16" s="345"/>
      <c r="W16" s="345"/>
      <c r="X16" s="345"/>
      <c r="Y16" s="345"/>
      <c r="Z16" s="346"/>
    </row>
    <row r="17" spans="1:26" ht="19.5" customHeight="1" x14ac:dyDescent="0.25">
      <c r="A17" s="106"/>
      <c r="B17" s="289"/>
      <c r="C17" s="290"/>
      <c r="D17" s="291"/>
      <c r="E17" s="298" t="s">
        <v>152</v>
      </c>
      <c r="F17" s="299"/>
      <c r="G17" s="107"/>
      <c r="H17" s="107"/>
      <c r="I17" s="107"/>
      <c r="J17" s="107"/>
      <c r="K17" s="108"/>
      <c r="L17" s="109"/>
      <c r="M17" s="110"/>
      <c r="N17" s="111"/>
      <c r="O17" s="112"/>
      <c r="P17" s="326"/>
      <c r="Q17" s="327"/>
      <c r="R17" s="327"/>
      <c r="S17" s="327"/>
      <c r="T17" s="327"/>
      <c r="U17" s="327"/>
      <c r="V17" s="327"/>
      <c r="W17" s="327"/>
      <c r="X17" s="327"/>
      <c r="Y17" s="327"/>
      <c r="Z17" s="328"/>
    </row>
    <row r="18" spans="1:26" ht="19.5" customHeight="1" x14ac:dyDescent="0.25">
      <c r="A18" s="309"/>
      <c r="B18" s="292"/>
      <c r="C18" s="293"/>
      <c r="D18" s="294"/>
      <c r="E18" s="311"/>
      <c r="F18" s="113" t="s">
        <v>153</v>
      </c>
      <c r="G18" s="114">
        <v>0</v>
      </c>
      <c r="H18" s="115">
        <v>0</v>
      </c>
      <c r="I18" s="116">
        <v>0</v>
      </c>
      <c r="J18" s="116">
        <v>0</v>
      </c>
      <c r="K18" s="117">
        <v>0</v>
      </c>
      <c r="L18" s="118">
        <f>SUM(G18:K18)</f>
        <v>0</v>
      </c>
      <c r="M18" s="119"/>
      <c r="N18" s="120"/>
      <c r="O18" s="121"/>
      <c r="P18" s="329"/>
      <c r="Q18" s="330"/>
      <c r="R18" s="330"/>
      <c r="S18" s="330"/>
      <c r="T18" s="330"/>
      <c r="U18" s="330"/>
      <c r="V18" s="330"/>
      <c r="W18" s="330"/>
      <c r="X18" s="330"/>
      <c r="Y18" s="330"/>
      <c r="Z18" s="331"/>
    </row>
    <row r="19" spans="1:26" ht="18.75" customHeight="1" x14ac:dyDescent="0.25">
      <c r="A19" s="310"/>
      <c r="B19" s="292"/>
      <c r="C19" s="293"/>
      <c r="D19" s="294"/>
      <c r="E19" s="312"/>
      <c r="F19" s="454" t="s">
        <v>154</v>
      </c>
      <c r="G19" s="122">
        <v>0</v>
      </c>
      <c r="H19" s="123">
        <v>0</v>
      </c>
      <c r="I19" s="124">
        <v>0</v>
      </c>
      <c r="J19" s="124">
        <v>0</v>
      </c>
      <c r="K19" s="125">
        <v>0</v>
      </c>
      <c r="L19" s="126">
        <f>SUM(G19:K19)</f>
        <v>0</v>
      </c>
      <c r="M19" s="119"/>
      <c r="N19" s="120"/>
      <c r="O19" s="121"/>
      <c r="P19" s="329"/>
      <c r="Q19" s="330"/>
      <c r="R19" s="330"/>
      <c r="S19" s="330"/>
      <c r="T19" s="330"/>
      <c r="U19" s="330"/>
      <c r="V19" s="330"/>
      <c r="W19" s="330"/>
      <c r="X19" s="330"/>
      <c r="Y19" s="330"/>
      <c r="Z19" s="331"/>
    </row>
    <row r="20" spans="1:26" ht="15.75" thickBot="1" x14ac:dyDescent="0.3">
      <c r="A20" s="127"/>
      <c r="B20" s="292"/>
      <c r="C20" s="293"/>
      <c r="D20" s="297"/>
      <c r="E20" s="128"/>
      <c r="F20" s="455"/>
      <c r="G20" s="129" t="e">
        <f>G19/G18</f>
        <v>#DIV/0!</v>
      </c>
      <c r="H20" s="129" t="e">
        <f>H19/H18</f>
        <v>#DIV/0!</v>
      </c>
      <c r="I20" s="129" t="e">
        <f t="shared" ref="I20:L20" si="1">I19/I18</f>
        <v>#DIV/0!</v>
      </c>
      <c r="J20" s="129" t="e">
        <f t="shared" si="1"/>
        <v>#DIV/0!</v>
      </c>
      <c r="K20" s="130" t="e">
        <f t="shared" si="1"/>
        <v>#DIV/0!</v>
      </c>
      <c r="L20" s="131" t="e">
        <f t="shared" si="1"/>
        <v>#DIV/0!</v>
      </c>
      <c r="M20" s="132"/>
      <c r="N20" s="133"/>
      <c r="O20" s="134"/>
      <c r="P20" s="329"/>
      <c r="Q20" s="330"/>
      <c r="R20" s="330"/>
      <c r="S20" s="330"/>
      <c r="T20" s="330"/>
      <c r="U20" s="330"/>
      <c r="V20" s="330"/>
      <c r="W20" s="330"/>
      <c r="X20" s="330"/>
      <c r="Y20" s="330"/>
      <c r="Z20" s="331"/>
    </row>
    <row r="21" spans="1:26" ht="16.5" thickTop="1" thickBot="1" x14ac:dyDescent="0.3">
      <c r="A21" s="316" t="s">
        <v>155</v>
      </c>
      <c r="B21" s="317"/>
      <c r="C21" s="318"/>
      <c r="D21" s="319"/>
      <c r="E21" s="320"/>
      <c r="F21" s="456"/>
      <c r="G21" s="135" t="e">
        <f t="shared" ref="G21:L21" si="2">G19/G18</f>
        <v>#DIV/0!</v>
      </c>
      <c r="H21" s="135" t="e">
        <f t="shared" si="2"/>
        <v>#DIV/0!</v>
      </c>
      <c r="I21" s="135" t="e">
        <f t="shared" si="2"/>
        <v>#DIV/0!</v>
      </c>
      <c r="J21" s="135" t="e">
        <f t="shared" si="2"/>
        <v>#DIV/0!</v>
      </c>
      <c r="K21" s="136" t="e">
        <f t="shared" si="2"/>
        <v>#DIV/0!</v>
      </c>
      <c r="L21" s="137" t="e">
        <f t="shared" si="2"/>
        <v>#DIV/0!</v>
      </c>
      <c r="M21" s="138">
        <f>SUM(M17:M20)</f>
        <v>0</v>
      </c>
      <c r="N21" s="321" t="s">
        <v>157</v>
      </c>
      <c r="O21" s="322"/>
      <c r="P21" s="332"/>
      <c r="Q21" s="333"/>
      <c r="R21" s="333"/>
      <c r="S21" s="333"/>
      <c r="T21" s="333"/>
      <c r="U21" s="333"/>
      <c r="V21" s="333"/>
      <c r="W21" s="333"/>
      <c r="X21" s="333"/>
      <c r="Y21" s="333"/>
      <c r="Z21" s="334"/>
    </row>
    <row r="22" spans="1:26" ht="15.75" thickBot="1" x14ac:dyDescent="0.3">
      <c r="A22" s="139"/>
      <c r="B22" s="140"/>
      <c r="C22" s="140"/>
      <c r="D22" s="141"/>
      <c r="E22" s="141"/>
      <c r="F22" s="142"/>
      <c r="G22" s="143"/>
      <c r="H22" s="143"/>
      <c r="I22" s="143"/>
      <c r="J22" s="143"/>
      <c r="K22" s="143"/>
      <c r="L22" s="144"/>
      <c r="M22" s="145"/>
      <c r="N22" s="146"/>
      <c r="O22" s="147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</row>
    <row r="23" spans="1:26" ht="19.5" customHeight="1" x14ac:dyDescent="0.25">
      <c r="A23" s="106"/>
      <c r="B23" s="289"/>
      <c r="C23" s="290"/>
      <c r="D23" s="291"/>
      <c r="E23" s="298" t="s">
        <v>152</v>
      </c>
      <c r="F23" s="299"/>
      <c r="G23" s="150"/>
      <c r="H23" s="150"/>
      <c r="I23" s="150"/>
      <c r="J23" s="150"/>
      <c r="K23" s="151"/>
      <c r="L23" s="109"/>
      <c r="M23" s="152"/>
      <c r="N23" s="153"/>
      <c r="O23" s="154"/>
      <c r="P23" s="300"/>
      <c r="Q23" s="301"/>
      <c r="R23" s="301"/>
      <c r="S23" s="301"/>
      <c r="T23" s="301"/>
      <c r="U23" s="301"/>
      <c r="V23" s="301"/>
      <c r="W23" s="301"/>
      <c r="X23" s="301"/>
      <c r="Y23" s="301"/>
      <c r="Z23" s="302"/>
    </row>
    <row r="24" spans="1:26" ht="19.5" customHeight="1" x14ac:dyDescent="0.25">
      <c r="A24" s="309"/>
      <c r="B24" s="292"/>
      <c r="C24" s="293"/>
      <c r="D24" s="294"/>
      <c r="E24" s="311"/>
      <c r="F24" s="113" t="s">
        <v>153</v>
      </c>
      <c r="G24" s="114">
        <v>0</v>
      </c>
      <c r="H24" s="115">
        <v>0</v>
      </c>
      <c r="I24" s="116">
        <v>0</v>
      </c>
      <c r="J24" s="116">
        <v>0</v>
      </c>
      <c r="K24" s="117">
        <v>0</v>
      </c>
      <c r="L24" s="118">
        <f>SUM(G24:K24)</f>
        <v>0</v>
      </c>
      <c r="M24" s="119"/>
      <c r="N24" s="120"/>
      <c r="O24" s="121"/>
      <c r="P24" s="303"/>
      <c r="Q24" s="304"/>
      <c r="R24" s="304"/>
      <c r="S24" s="304"/>
      <c r="T24" s="304"/>
      <c r="U24" s="304"/>
      <c r="V24" s="304"/>
      <c r="W24" s="304"/>
      <c r="X24" s="304"/>
      <c r="Y24" s="304"/>
      <c r="Z24" s="305"/>
    </row>
    <row r="25" spans="1:26" ht="19.5" customHeight="1" x14ac:dyDescent="0.25">
      <c r="A25" s="310"/>
      <c r="B25" s="292"/>
      <c r="C25" s="293"/>
      <c r="D25" s="294"/>
      <c r="E25" s="312"/>
      <c r="F25" s="454" t="s">
        <v>154</v>
      </c>
      <c r="G25" s="122">
        <v>0</v>
      </c>
      <c r="H25" s="123">
        <v>0</v>
      </c>
      <c r="I25" s="124">
        <v>0</v>
      </c>
      <c r="J25" s="124">
        <v>0</v>
      </c>
      <c r="K25" s="125">
        <v>0</v>
      </c>
      <c r="L25" s="126">
        <f>SUM(G25:K25)</f>
        <v>0</v>
      </c>
      <c r="M25" s="119"/>
      <c r="N25" s="120"/>
      <c r="O25" s="121"/>
      <c r="P25" s="303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6" ht="18.75" customHeight="1" thickBot="1" x14ac:dyDescent="0.3">
      <c r="A26" s="127"/>
      <c r="B26" s="292"/>
      <c r="C26" s="293"/>
      <c r="D26" s="297"/>
      <c r="E26" s="128"/>
      <c r="F26" s="455"/>
      <c r="G26" s="129" t="e">
        <f>G25/G24</f>
        <v>#DIV/0!</v>
      </c>
      <c r="H26" s="129" t="e">
        <f>H25/H24</f>
        <v>#DIV/0!</v>
      </c>
      <c r="I26" s="129" t="e">
        <f t="shared" ref="I26:L26" si="3">I25/I24</f>
        <v>#DIV/0!</v>
      </c>
      <c r="J26" s="129" t="e">
        <f t="shared" si="3"/>
        <v>#DIV/0!</v>
      </c>
      <c r="K26" s="130" t="e">
        <f t="shared" si="3"/>
        <v>#DIV/0!</v>
      </c>
      <c r="L26" s="131" t="e">
        <f t="shared" si="3"/>
        <v>#DIV/0!</v>
      </c>
      <c r="M26" s="132"/>
      <c r="N26" s="155"/>
      <c r="O26" s="156"/>
      <c r="P26" s="303"/>
      <c r="Q26" s="304"/>
      <c r="R26" s="304"/>
      <c r="S26" s="304"/>
      <c r="T26" s="304"/>
      <c r="U26" s="304"/>
      <c r="V26" s="304"/>
      <c r="W26" s="304"/>
      <c r="X26" s="304"/>
      <c r="Y26" s="304"/>
      <c r="Z26" s="305"/>
    </row>
    <row r="27" spans="1:26" ht="16.5" thickTop="1" thickBot="1" x14ac:dyDescent="0.3">
      <c r="A27" s="316" t="s">
        <v>155</v>
      </c>
      <c r="B27" s="317"/>
      <c r="C27" s="318"/>
      <c r="D27" s="319"/>
      <c r="E27" s="320"/>
      <c r="F27" s="456"/>
      <c r="G27" s="157" t="e">
        <f>G25/G24</f>
        <v>#DIV/0!</v>
      </c>
      <c r="H27" s="158" t="e">
        <f t="shared" ref="H27:L27" si="4">H25/H24</f>
        <v>#DIV/0!</v>
      </c>
      <c r="I27" s="158" t="e">
        <f t="shared" si="4"/>
        <v>#DIV/0!</v>
      </c>
      <c r="J27" s="158" t="e">
        <f t="shared" si="4"/>
        <v>#DIV/0!</v>
      </c>
      <c r="K27" s="159" t="e">
        <f t="shared" si="4"/>
        <v>#DIV/0!</v>
      </c>
      <c r="L27" s="137" t="e">
        <f t="shared" si="4"/>
        <v>#DIV/0!</v>
      </c>
      <c r="M27" s="138">
        <f>SUM(M23:M26)</f>
        <v>0</v>
      </c>
      <c r="N27" s="321" t="s">
        <v>157</v>
      </c>
      <c r="O27" s="322"/>
      <c r="P27" s="306"/>
      <c r="Q27" s="307"/>
      <c r="R27" s="307"/>
      <c r="S27" s="307"/>
      <c r="T27" s="307"/>
      <c r="U27" s="307"/>
      <c r="V27" s="307"/>
      <c r="W27" s="307"/>
      <c r="X27" s="307"/>
      <c r="Y27" s="307"/>
      <c r="Z27" s="308"/>
    </row>
    <row r="28" spans="1:26" ht="15.75" thickBot="1" x14ac:dyDescent="0.3">
      <c r="A28" s="139"/>
      <c r="B28" s="140"/>
      <c r="C28" s="140"/>
      <c r="D28" s="141"/>
      <c r="E28" s="141"/>
      <c r="F28" s="142"/>
      <c r="G28" s="143"/>
      <c r="H28" s="143"/>
      <c r="I28" s="143"/>
      <c r="J28" s="143"/>
      <c r="K28" s="143"/>
      <c r="L28" s="144"/>
      <c r="M28" s="145"/>
      <c r="N28" s="146"/>
      <c r="O28" s="147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9"/>
    </row>
    <row r="29" spans="1:26" ht="18.75" customHeight="1" x14ac:dyDescent="0.25">
      <c r="A29" s="106"/>
      <c r="B29" s="289"/>
      <c r="C29" s="290"/>
      <c r="D29" s="291"/>
      <c r="E29" s="298" t="s">
        <v>152</v>
      </c>
      <c r="F29" s="299"/>
      <c r="G29" s="150"/>
      <c r="H29" s="150"/>
      <c r="I29" s="150"/>
      <c r="J29" s="150"/>
      <c r="K29" s="151"/>
      <c r="L29" s="109"/>
      <c r="M29" s="110"/>
      <c r="N29" s="153"/>
      <c r="O29" s="154"/>
      <c r="P29" s="300"/>
      <c r="Q29" s="301"/>
      <c r="R29" s="301"/>
      <c r="S29" s="301"/>
      <c r="T29" s="301"/>
      <c r="U29" s="301"/>
      <c r="V29" s="301"/>
      <c r="W29" s="301"/>
      <c r="X29" s="301"/>
      <c r="Y29" s="301"/>
      <c r="Z29" s="302"/>
    </row>
    <row r="30" spans="1:26" ht="19.5" customHeight="1" x14ac:dyDescent="0.25">
      <c r="A30" s="309"/>
      <c r="B30" s="292"/>
      <c r="C30" s="293"/>
      <c r="D30" s="294"/>
      <c r="E30" s="311"/>
      <c r="F30" s="113" t="s">
        <v>153</v>
      </c>
      <c r="G30" s="114">
        <v>0</v>
      </c>
      <c r="H30" s="115">
        <v>0</v>
      </c>
      <c r="I30" s="116">
        <v>0</v>
      </c>
      <c r="J30" s="116">
        <v>0</v>
      </c>
      <c r="K30" s="117">
        <v>0</v>
      </c>
      <c r="L30" s="118">
        <f>SUM(G30:K30)</f>
        <v>0</v>
      </c>
      <c r="M30" s="119"/>
      <c r="N30" s="120"/>
      <c r="O30" s="121"/>
      <c r="P30" s="303"/>
      <c r="Q30" s="304"/>
      <c r="R30" s="304"/>
      <c r="S30" s="304"/>
      <c r="T30" s="304"/>
      <c r="U30" s="304"/>
      <c r="V30" s="304"/>
      <c r="W30" s="304"/>
      <c r="X30" s="304"/>
      <c r="Y30" s="304"/>
      <c r="Z30" s="305"/>
    </row>
    <row r="31" spans="1:26" ht="19.5" customHeight="1" x14ac:dyDescent="0.25">
      <c r="A31" s="310"/>
      <c r="B31" s="292"/>
      <c r="C31" s="293"/>
      <c r="D31" s="294"/>
      <c r="E31" s="312"/>
      <c r="F31" s="454" t="s">
        <v>154</v>
      </c>
      <c r="G31" s="122">
        <v>0</v>
      </c>
      <c r="H31" s="123">
        <v>0</v>
      </c>
      <c r="I31" s="124">
        <v>0</v>
      </c>
      <c r="J31" s="124">
        <v>0</v>
      </c>
      <c r="K31" s="125">
        <v>0</v>
      </c>
      <c r="L31" s="126">
        <f>SUM(G31:K31)</f>
        <v>0</v>
      </c>
      <c r="M31" s="119"/>
      <c r="N31" s="120"/>
      <c r="O31" s="121"/>
      <c r="P31" s="303"/>
      <c r="Q31" s="304"/>
      <c r="R31" s="304"/>
      <c r="S31" s="304"/>
      <c r="T31" s="304"/>
      <c r="U31" s="304"/>
      <c r="V31" s="304"/>
      <c r="W31" s="304"/>
      <c r="X31" s="304"/>
      <c r="Y31" s="304"/>
      <c r="Z31" s="305"/>
    </row>
    <row r="32" spans="1:26" ht="19.5" customHeight="1" thickBot="1" x14ac:dyDescent="0.3">
      <c r="A32" s="127"/>
      <c r="B32" s="292"/>
      <c r="C32" s="293"/>
      <c r="D32" s="297"/>
      <c r="E32" s="128"/>
      <c r="F32" s="455"/>
      <c r="G32" s="129" t="e">
        <f>G31/G30</f>
        <v>#DIV/0!</v>
      </c>
      <c r="H32" s="129" t="e">
        <f>H31/H30</f>
        <v>#DIV/0!</v>
      </c>
      <c r="I32" s="129" t="e">
        <f t="shared" ref="I32:L32" si="5">I31/I30</f>
        <v>#DIV/0!</v>
      </c>
      <c r="J32" s="129" t="e">
        <f t="shared" si="5"/>
        <v>#DIV/0!</v>
      </c>
      <c r="K32" s="130" t="e">
        <f t="shared" si="5"/>
        <v>#DIV/0!</v>
      </c>
      <c r="L32" s="131" t="e">
        <f t="shared" si="5"/>
        <v>#DIV/0!</v>
      </c>
      <c r="M32" s="132"/>
      <c r="N32" s="155"/>
      <c r="O32" s="156"/>
      <c r="P32" s="303"/>
      <c r="Q32" s="304"/>
      <c r="R32" s="304"/>
      <c r="S32" s="304"/>
      <c r="T32" s="304"/>
      <c r="U32" s="304"/>
      <c r="V32" s="304"/>
      <c r="W32" s="304"/>
      <c r="X32" s="304"/>
      <c r="Y32" s="304"/>
      <c r="Z32" s="305"/>
    </row>
    <row r="33" spans="1:26" ht="16.5" thickTop="1" thickBot="1" x14ac:dyDescent="0.3">
      <c r="A33" s="316" t="s">
        <v>155</v>
      </c>
      <c r="B33" s="317"/>
      <c r="C33" s="318"/>
      <c r="D33" s="319"/>
      <c r="E33" s="320"/>
      <c r="F33" s="456"/>
      <c r="G33" s="157" t="e">
        <f>G31/G30</f>
        <v>#DIV/0!</v>
      </c>
      <c r="H33" s="158" t="e">
        <f t="shared" ref="H33:L33" si="6">H31/H30</f>
        <v>#DIV/0!</v>
      </c>
      <c r="I33" s="158" t="e">
        <f t="shared" si="6"/>
        <v>#DIV/0!</v>
      </c>
      <c r="J33" s="158" t="e">
        <f t="shared" si="6"/>
        <v>#DIV/0!</v>
      </c>
      <c r="K33" s="159" t="e">
        <f t="shared" si="6"/>
        <v>#DIV/0!</v>
      </c>
      <c r="L33" s="137" t="e">
        <f t="shared" si="6"/>
        <v>#DIV/0!</v>
      </c>
      <c r="M33" s="160">
        <f>SUM(M29:M32)</f>
        <v>0</v>
      </c>
      <c r="N33" s="321" t="s">
        <v>157</v>
      </c>
      <c r="O33" s="322"/>
      <c r="P33" s="303"/>
      <c r="Q33" s="304"/>
      <c r="R33" s="304"/>
      <c r="S33" s="304"/>
      <c r="T33" s="304"/>
      <c r="U33" s="304"/>
      <c r="V33" s="304"/>
      <c r="W33" s="304"/>
      <c r="X33" s="304"/>
      <c r="Y33" s="304"/>
      <c r="Z33" s="305"/>
    </row>
    <row r="34" spans="1:26" ht="15.75" thickBot="1" x14ac:dyDescent="0.3">
      <c r="A34" s="139"/>
      <c r="B34" s="140"/>
      <c r="C34" s="140"/>
      <c r="D34" s="141"/>
      <c r="E34" s="141"/>
      <c r="F34" s="142"/>
      <c r="G34" s="143"/>
      <c r="H34" s="143"/>
      <c r="I34" s="143"/>
      <c r="J34" s="143"/>
      <c r="K34" s="143"/>
      <c r="L34" s="144"/>
      <c r="M34" s="145"/>
      <c r="N34" s="146"/>
      <c r="O34" s="147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</row>
    <row r="35" spans="1:26" ht="18.75" customHeight="1" x14ac:dyDescent="0.25">
      <c r="A35" s="106"/>
      <c r="B35" s="289"/>
      <c r="C35" s="290"/>
      <c r="D35" s="291"/>
      <c r="E35" s="298" t="s">
        <v>152</v>
      </c>
      <c r="F35" s="299"/>
      <c r="G35" s="107"/>
      <c r="H35" s="107"/>
      <c r="I35" s="107"/>
      <c r="J35" s="107"/>
      <c r="K35" s="108"/>
      <c r="L35" s="109"/>
      <c r="M35" s="110"/>
      <c r="N35" s="111"/>
      <c r="O35" s="112"/>
      <c r="P35" s="300"/>
      <c r="Q35" s="301"/>
      <c r="R35" s="301"/>
      <c r="S35" s="301"/>
      <c r="T35" s="301"/>
      <c r="U35" s="301"/>
      <c r="V35" s="301"/>
      <c r="W35" s="301"/>
      <c r="X35" s="301"/>
      <c r="Y35" s="301"/>
      <c r="Z35" s="302"/>
    </row>
    <row r="36" spans="1:26" ht="18.75" customHeight="1" x14ac:dyDescent="0.25">
      <c r="A36" s="309"/>
      <c r="B36" s="292"/>
      <c r="C36" s="293"/>
      <c r="D36" s="294"/>
      <c r="E36" s="311"/>
      <c r="F36" s="113" t="s">
        <v>153</v>
      </c>
      <c r="G36" s="114">
        <v>0</v>
      </c>
      <c r="H36" s="115">
        <v>0</v>
      </c>
      <c r="I36" s="116">
        <v>0</v>
      </c>
      <c r="J36" s="116">
        <v>0</v>
      </c>
      <c r="K36" s="117">
        <v>0</v>
      </c>
      <c r="L36" s="118">
        <f>SUM(G36:K36)</f>
        <v>0</v>
      </c>
      <c r="M36" s="119"/>
      <c r="N36" s="120"/>
      <c r="O36" s="121"/>
      <c r="P36" s="303"/>
      <c r="Q36" s="304"/>
      <c r="R36" s="304"/>
      <c r="S36" s="304"/>
      <c r="T36" s="304"/>
      <c r="U36" s="304"/>
      <c r="V36" s="304"/>
      <c r="W36" s="304"/>
      <c r="X36" s="304"/>
      <c r="Y36" s="304"/>
      <c r="Z36" s="305"/>
    </row>
    <row r="37" spans="1:26" ht="18.75" customHeight="1" x14ac:dyDescent="0.25">
      <c r="A37" s="310"/>
      <c r="B37" s="292"/>
      <c r="C37" s="293"/>
      <c r="D37" s="294"/>
      <c r="E37" s="312"/>
      <c r="F37" s="454" t="s">
        <v>154</v>
      </c>
      <c r="G37" s="122">
        <v>0</v>
      </c>
      <c r="H37" s="123">
        <v>0</v>
      </c>
      <c r="I37" s="124">
        <v>0</v>
      </c>
      <c r="J37" s="124">
        <v>0</v>
      </c>
      <c r="K37" s="125">
        <v>0</v>
      </c>
      <c r="L37" s="126">
        <f>SUM(G37:K37)</f>
        <v>0</v>
      </c>
      <c r="M37" s="119"/>
      <c r="N37" s="120"/>
      <c r="O37" s="121"/>
      <c r="P37" s="303"/>
      <c r="Q37" s="304"/>
      <c r="R37" s="304"/>
      <c r="S37" s="304"/>
      <c r="T37" s="304"/>
      <c r="U37" s="304"/>
      <c r="V37" s="304"/>
      <c r="W37" s="304"/>
      <c r="X37" s="304"/>
      <c r="Y37" s="304"/>
      <c r="Z37" s="305"/>
    </row>
    <row r="38" spans="1:26" ht="18.75" customHeight="1" thickBot="1" x14ac:dyDescent="0.3">
      <c r="A38" s="127"/>
      <c r="B38" s="292"/>
      <c r="C38" s="293"/>
      <c r="D38" s="297"/>
      <c r="E38" s="128"/>
      <c r="F38" s="455"/>
      <c r="G38" s="129" t="e">
        <f>G37/G36</f>
        <v>#DIV/0!</v>
      </c>
      <c r="H38" s="129" t="e">
        <f>H37/H36</f>
        <v>#DIV/0!</v>
      </c>
      <c r="I38" s="129" t="e">
        <f t="shared" ref="I38:L38" si="7">I37/I36</f>
        <v>#DIV/0!</v>
      </c>
      <c r="J38" s="129" t="e">
        <f t="shared" si="7"/>
        <v>#DIV/0!</v>
      </c>
      <c r="K38" s="130" t="e">
        <f t="shared" si="7"/>
        <v>#DIV/0!</v>
      </c>
      <c r="L38" s="131" t="e">
        <f t="shared" si="7"/>
        <v>#DIV/0!</v>
      </c>
      <c r="M38" s="132"/>
      <c r="N38" s="155"/>
      <c r="O38" s="156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5"/>
    </row>
    <row r="39" spans="1:26" ht="16.5" thickTop="1" thickBot="1" x14ac:dyDescent="0.3">
      <c r="A39" s="316" t="s">
        <v>155</v>
      </c>
      <c r="B39" s="317"/>
      <c r="C39" s="318"/>
      <c r="D39" s="319"/>
      <c r="E39" s="320"/>
      <c r="F39" s="456"/>
      <c r="G39" s="161" t="e">
        <f t="shared" ref="G39:L39" si="8">G37/G36</f>
        <v>#DIV/0!</v>
      </c>
      <c r="H39" s="162" t="e">
        <f t="shared" si="8"/>
        <v>#DIV/0!</v>
      </c>
      <c r="I39" s="162" t="e">
        <f t="shared" si="8"/>
        <v>#DIV/0!</v>
      </c>
      <c r="J39" s="162" t="e">
        <f t="shared" si="8"/>
        <v>#DIV/0!</v>
      </c>
      <c r="K39" s="163" t="e">
        <f t="shared" si="8"/>
        <v>#DIV/0!</v>
      </c>
      <c r="L39" s="137" t="e">
        <f t="shared" si="8"/>
        <v>#DIV/0!</v>
      </c>
      <c r="M39" s="164">
        <f>SUM(M35:M38)</f>
        <v>0</v>
      </c>
      <c r="N39" s="321" t="s">
        <v>157</v>
      </c>
      <c r="O39" s="322"/>
      <c r="P39" s="306"/>
      <c r="Q39" s="307"/>
      <c r="R39" s="307"/>
      <c r="S39" s="307"/>
      <c r="T39" s="307"/>
      <c r="U39" s="307"/>
      <c r="V39" s="307"/>
      <c r="W39" s="307"/>
      <c r="X39" s="307"/>
      <c r="Y39" s="307"/>
      <c r="Z39" s="308"/>
    </row>
    <row r="40" spans="1:26" ht="15" customHeight="1" thickTop="1" thickBot="1" x14ac:dyDescent="0.3">
      <c r="A40" s="89" t="s">
        <v>130</v>
      </c>
      <c r="B40" s="444" t="s">
        <v>131</v>
      </c>
      <c r="C40" s="445"/>
      <c r="D40" s="445"/>
      <c r="E40" s="446" t="s">
        <v>173</v>
      </c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7"/>
    </row>
    <row r="41" spans="1:26" ht="15" customHeight="1" thickTop="1" x14ac:dyDescent="0.25">
      <c r="A41" s="90" t="s">
        <v>133</v>
      </c>
      <c r="B41" s="91"/>
      <c r="C41" s="376"/>
      <c r="D41" s="377"/>
      <c r="E41" s="448" t="s">
        <v>174</v>
      </c>
      <c r="F41" s="449"/>
      <c r="G41" s="384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6"/>
    </row>
    <row r="42" spans="1:26" x14ac:dyDescent="0.25">
      <c r="A42" s="90" t="s">
        <v>136</v>
      </c>
      <c r="B42" s="92"/>
      <c r="C42" s="347"/>
      <c r="D42" s="348"/>
      <c r="E42" s="450"/>
      <c r="F42" s="451"/>
      <c r="G42" s="387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9"/>
    </row>
    <row r="43" spans="1:26" ht="15.75" thickBot="1" x14ac:dyDescent="0.3">
      <c r="A43" s="90" t="s">
        <v>137</v>
      </c>
      <c r="B43" s="92"/>
      <c r="C43" s="347"/>
      <c r="D43" s="348"/>
      <c r="E43" s="452"/>
      <c r="F43" s="453"/>
      <c r="G43" s="390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2"/>
    </row>
    <row r="44" spans="1:26" ht="15" customHeight="1" thickTop="1" x14ac:dyDescent="0.25">
      <c r="A44" s="90" t="s">
        <v>138</v>
      </c>
      <c r="B44" s="92"/>
      <c r="C44" s="347"/>
      <c r="D44" s="348"/>
      <c r="E44" s="358"/>
      <c r="F44" s="359"/>
      <c r="G44" s="360" t="s">
        <v>139</v>
      </c>
      <c r="H44" s="361"/>
      <c r="I44" s="361"/>
      <c r="J44" s="361"/>
      <c r="K44" s="362"/>
      <c r="L44" s="363" t="s">
        <v>140</v>
      </c>
      <c r="M44" s="366" t="s">
        <v>141</v>
      </c>
      <c r="N44" s="369" t="s">
        <v>142</v>
      </c>
      <c r="O44" s="335" t="s">
        <v>143</v>
      </c>
      <c r="P44" s="338" t="s">
        <v>144</v>
      </c>
      <c r="Q44" s="339"/>
      <c r="R44" s="339"/>
      <c r="S44" s="339"/>
      <c r="T44" s="339"/>
      <c r="U44" s="339"/>
      <c r="V44" s="339"/>
      <c r="W44" s="339"/>
      <c r="X44" s="339"/>
      <c r="Y44" s="339"/>
      <c r="Z44" s="340"/>
    </row>
    <row r="45" spans="1:26" x14ac:dyDescent="0.25">
      <c r="A45" s="90" t="s">
        <v>145</v>
      </c>
      <c r="B45" s="92"/>
      <c r="C45" s="347"/>
      <c r="D45" s="348"/>
      <c r="E45" s="349" t="s">
        <v>146</v>
      </c>
      <c r="F45" s="350"/>
      <c r="G45" s="93">
        <v>1</v>
      </c>
      <c r="H45" s="94">
        <v>2</v>
      </c>
      <c r="I45" s="94">
        <v>3</v>
      </c>
      <c r="J45" s="94">
        <v>4</v>
      </c>
      <c r="K45" s="95">
        <v>5</v>
      </c>
      <c r="L45" s="364"/>
      <c r="M45" s="367"/>
      <c r="N45" s="370"/>
      <c r="O45" s="336"/>
      <c r="P45" s="341"/>
      <c r="Q45" s="342"/>
      <c r="R45" s="342"/>
      <c r="S45" s="342"/>
      <c r="T45" s="342"/>
      <c r="U45" s="342"/>
      <c r="V45" s="342"/>
      <c r="W45" s="342"/>
      <c r="X45" s="342"/>
      <c r="Y45" s="342"/>
      <c r="Z45" s="343"/>
    </row>
    <row r="46" spans="1:26" ht="15.75" thickBot="1" x14ac:dyDescent="0.3">
      <c r="A46" s="96" t="s">
        <v>147</v>
      </c>
      <c r="B46" s="97"/>
      <c r="C46" s="351"/>
      <c r="D46" s="352"/>
      <c r="E46" s="353" t="s">
        <v>148</v>
      </c>
      <c r="F46" s="354"/>
      <c r="G46" s="98">
        <v>2017</v>
      </c>
      <c r="H46" s="98">
        <v>2018</v>
      </c>
      <c r="I46" s="99">
        <v>2019</v>
      </c>
      <c r="J46" s="98">
        <v>2020</v>
      </c>
      <c r="K46" s="99">
        <v>2021</v>
      </c>
      <c r="L46" s="365"/>
      <c r="M46" s="368"/>
      <c r="N46" s="371"/>
      <c r="O46" s="337"/>
      <c r="P46" s="341"/>
      <c r="Q46" s="342"/>
      <c r="R46" s="342"/>
      <c r="S46" s="342"/>
      <c r="T46" s="342"/>
      <c r="U46" s="342"/>
      <c r="V46" s="342"/>
      <c r="W46" s="342"/>
      <c r="X46" s="342"/>
      <c r="Y46" s="342"/>
      <c r="Z46" s="343"/>
    </row>
    <row r="47" spans="1:26" ht="16.5" thickTop="1" thickBot="1" x14ac:dyDescent="0.3">
      <c r="A47" s="100" t="s">
        <v>149</v>
      </c>
      <c r="B47" s="355" t="s">
        <v>150</v>
      </c>
      <c r="C47" s="356"/>
      <c r="D47" s="356"/>
      <c r="E47" s="356"/>
      <c r="F47" s="357"/>
      <c r="G47" s="101"/>
      <c r="H47" s="101"/>
      <c r="I47" s="101"/>
      <c r="J47" s="101"/>
      <c r="K47" s="101"/>
      <c r="L47" s="102"/>
      <c r="M47" s="103">
        <f>M21+M27+M33+M39</f>
        <v>0</v>
      </c>
      <c r="N47" s="104"/>
      <c r="O47" s="105"/>
      <c r="P47" s="344"/>
      <c r="Q47" s="345"/>
      <c r="R47" s="345"/>
      <c r="S47" s="345"/>
      <c r="T47" s="345"/>
      <c r="U47" s="345"/>
      <c r="V47" s="345"/>
      <c r="W47" s="345"/>
      <c r="X47" s="345"/>
      <c r="Y47" s="345"/>
      <c r="Z47" s="346"/>
    </row>
    <row r="48" spans="1:26" ht="15.75" x14ac:dyDescent="0.25">
      <c r="A48" s="106"/>
      <c r="B48" s="289"/>
      <c r="C48" s="290"/>
      <c r="D48" s="291"/>
      <c r="E48" s="298" t="s">
        <v>152</v>
      </c>
      <c r="F48" s="299"/>
      <c r="G48" s="107"/>
      <c r="H48" s="107"/>
      <c r="I48" s="107"/>
      <c r="J48" s="107"/>
      <c r="K48" s="108"/>
      <c r="L48" s="109"/>
      <c r="M48" s="110"/>
      <c r="N48" s="111"/>
      <c r="O48" s="112"/>
      <c r="P48" s="326"/>
      <c r="Q48" s="327"/>
      <c r="R48" s="327"/>
      <c r="S48" s="327"/>
      <c r="T48" s="327"/>
      <c r="U48" s="327"/>
      <c r="V48" s="327"/>
      <c r="W48" s="327"/>
      <c r="X48" s="327"/>
      <c r="Y48" s="327"/>
      <c r="Z48" s="328"/>
    </row>
    <row r="49" spans="1:26" ht="15.75" x14ac:dyDescent="0.25">
      <c r="A49" s="309"/>
      <c r="B49" s="292"/>
      <c r="C49" s="293"/>
      <c r="D49" s="294"/>
      <c r="E49" s="311"/>
      <c r="F49" s="113" t="s">
        <v>153</v>
      </c>
      <c r="G49" s="114">
        <v>0</v>
      </c>
      <c r="H49" s="115">
        <v>0</v>
      </c>
      <c r="I49" s="116">
        <v>0</v>
      </c>
      <c r="J49" s="116">
        <v>0</v>
      </c>
      <c r="K49" s="117">
        <v>0</v>
      </c>
      <c r="L49" s="118">
        <f>SUM(G49:K49)</f>
        <v>0</v>
      </c>
      <c r="M49" s="119"/>
      <c r="N49" s="120"/>
      <c r="O49" s="121"/>
      <c r="P49" s="329"/>
      <c r="Q49" s="330"/>
      <c r="R49" s="330"/>
      <c r="S49" s="330"/>
      <c r="T49" s="330"/>
      <c r="U49" s="330"/>
      <c r="V49" s="330"/>
      <c r="W49" s="330"/>
      <c r="X49" s="330"/>
      <c r="Y49" s="330"/>
      <c r="Z49" s="331"/>
    </row>
    <row r="50" spans="1:26" ht="15.75" x14ac:dyDescent="0.25">
      <c r="A50" s="310"/>
      <c r="B50" s="292"/>
      <c r="C50" s="293"/>
      <c r="D50" s="294"/>
      <c r="E50" s="312"/>
      <c r="F50" s="454" t="s">
        <v>154</v>
      </c>
      <c r="G50" s="122">
        <v>0</v>
      </c>
      <c r="H50" s="123">
        <v>0</v>
      </c>
      <c r="I50" s="124">
        <v>0</v>
      </c>
      <c r="J50" s="124">
        <v>0</v>
      </c>
      <c r="K50" s="125">
        <v>0</v>
      </c>
      <c r="L50" s="126">
        <f>SUM(G50:K50)</f>
        <v>0</v>
      </c>
      <c r="M50" s="119"/>
      <c r="N50" s="120"/>
      <c r="O50" s="121"/>
      <c r="P50" s="329"/>
      <c r="Q50" s="330"/>
      <c r="R50" s="330"/>
      <c r="S50" s="330"/>
      <c r="T50" s="330"/>
      <c r="U50" s="330"/>
      <c r="V50" s="330"/>
      <c r="W50" s="330"/>
      <c r="X50" s="330"/>
      <c r="Y50" s="330"/>
      <c r="Z50" s="331"/>
    </row>
    <row r="51" spans="1:26" ht="15.75" thickBot="1" x14ac:dyDescent="0.3">
      <c r="A51" s="127"/>
      <c r="B51" s="292"/>
      <c r="C51" s="293"/>
      <c r="D51" s="297"/>
      <c r="E51" s="128"/>
      <c r="F51" s="455"/>
      <c r="G51" s="129" t="e">
        <f>G50/G49</f>
        <v>#DIV/0!</v>
      </c>
      <c r="H51" s="129" t="e">
        <f>H50/H49</f>
        <v>#DIV/0!</v>
      </c>
      <c r="I51" s="129" t="e">
        <f t="shared" ref="I51:L51" si="9">I50/I49</f>
        <v>#DIV/0!</v>
      </c>
      <c r="J51" s="129" t="e">
        <f t="shared" si="9"/>
        <v>#DIV/0!</v>
      </c>
      <c r="K51" s="130" t="e">
        <f t="shared" si="9"/>
        <v>#DIV/0!</v>
      </c>
      <c r="L51" s="131" t="e">
        <f t="shared" si="9"/>
        <v>#DIV/0!</v>
      </c>
      <c r="M51" s="132"/>
      <c r="N51" s="133"/>
      <c r="O51" s="134"/>
      <c r="P51" s="329"/>
      <c r="Q51" s="330"/>
      <c r="R51" s="330"/>
      <c r="S51" s="330"/>
      <c r="T51" s="330"/>
      <c r="U51" s="330"/>
      <c r="V51" s="330"/>
      <c r="W51" s="330"/>
      <c r="X51" s="330"/>
      <c r="Y51" s="330"/>
      <c r="Z51" s="331"/>
    </row>
    <row r="52" spans="1:26" ht="16.5" thickTop="1" thickBot="1" x14ac:dyDescent="0.3">
      <c r="A52" s="316" t="s">
        <v>155</v>
      </c>
      <c r="B52" s="317"/>
      <c r="C52" s="318"/>
      <c r="D52" s="319"/>
      <c r="E52" s="320"/>
      <c r="F52" s="456"/>
      <c r="G52" s="135" t="e">
        <f t="shared" ref="G52:L52" si="10">G50/G49</f>
        <v>#DIV/0!</v>
      </c>
      <c r="H52" s="135" t="e">
        <f t="shared" si="10"/>
        <v>#DIV/0!</v>
      </c>
      <c r="I52" s="135" t="e">
        <f t="shared" si="10"/>
        <v>#DIV/0!</v>
      </c>
      <c r="J52" s="135" t="e">
        <f t="shared" si="10"/>
        <v>#DIV/0!</v>
      </c>
      <c r="K52" s="136" t="e">
        <f t="shared" si="10"/>
        <v>#DIV/0!</v>
      </c>
      <c r="L52" s="137" t="e">
        <f t="shared" si="10"/>
        <v>#DIV/0!</v>
      </c>
      <c r="M52" s="138">
        <f>SUM(M48:M51)</f>
        <v>0</v>
      </c>
      <c r="N52" s="321" t="s">
        <v>157</v>
      </c>
      <c r="O52" s="322"/>
      <c r="P52" s="332"/>
      <c r="Q52" s="333"/>
      <c r="R52" s="333"/>
      <c r="S52" s="333"/>
      <c r="T52" s="333"/>
      <c r="U52" s="333"/>
      <c r="V52" s="333"/>
      <c r="W52" s="333"/>
      <c r="X52" s="333"/>
      <c r="Y52" s="333"/>
      <c r="Z52" s="334"/>
    </row>
    <row r="53" spans="1:26" ht="3.75" customHeight="1" thickBot="1" x14ac:dyDescent="0.3">
      <c r="A53" s="139"/>
      <c r="B53" s="140"/>
      <c r="C53" s="140"/>
      <c r="D53" s="141"/>
      <c r="E53" s="141"/>
      <c r="F53" s="142"/>
      <c r="G53" s="143"/>
      <c r="H53" s="143"/>
      <c r="I53" s="143"/>
      <c r="J53" s="143"/>
      <c r="K53" s="143"/>
      <c r="L53" s="144"/>
      <c r="M53" s="145"/>
      <c r="N53" s="146"/>
      <c r="O53" s="147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9"/>
    </row>
    <row r="54" spans="1:26" ht="15.75" x14ac:dyDescent="0.25">
      <c r="A54" s="106"/>
      <c r="B54" s="289"/>
      <c r="C54" s="290"/>
      <c r="D54" s="291"/>
      <c r="E54" s="298" t="s">
        <v>152</v>
      </c>
      <c r="F54" s="299"/>
      <c r="G54" s="150"/>
      <c r="H54" s="150"/>
      <c r="I54" s="150"/>
      <c r="J54" s="150"/>
      <c r="K54" s="151"/>
      <c r="L54" s="109"/>
      <c r="M54" s="152"/>
      <c r="N54" s="153"/>
      <c r="O54" s="154"/>
      <c r="P54" s="300"/>
      <c r="Q54" s="301"/>
      <c r="R54" s="301"/>
      <c r="S54" s="301"/>
      <c r="T54" s="301"/>
      <c r="U54" s="301"/>
      <c r="V54" s="301"/>
      <c r="W54" s="301"/>
      <c r="X54" s="301"/>
      <c r="Y54" s="301"/>
      <c r="Z54" s="302"/>
    </row>
    <row r="55" spans="1:26" ht="15.75" x14ac:dyDescent="0.25">
      <c r="A55" s="309"/>
      <c r="B55" s="292"/>
      <c r="C55" s="293"/>
      <c r="D55" s="294"/>
      <c r="E55" s="311"/>
      <c r="F55" s="113" t="s">
        <v>153</v>
      </c>
      <c r="G55" s="114">
        <v>0</v>
      </c>
      <c r="H55" s="115">
        <v>0</v>
      </c>
      <c r="I55" s="116">
        <v>0</v>
      </c>
      <c r="J55" s="116">
        <v>0</v>
      </c>
      <c r="K55" s="117">
        <v>0</v>
      </c>
      <c r="L55" s="118">
        <f>SUM(G55:K55)</f>
        <v>0</v>
      </c>
      <c r="M55" s="119"/>
      <c r="N55" s="120"/>
      <c r="O55" s="121"/>
      <c r="P55" s="303"/>
      <c r="Q55" s="304"/>
      <c r="R55" s="304"/>
      <c r="S55" s="304"/>
      <c r="T55" s="304"/>
      <c r="U55" s="304"/>
      <c r="V55" s="304"/>
      <c r="W55" s="304"/>
      <c r="X55" s="304"/>
      <c r="Y55" s="304"/>
      <c r="Z55" s="305"/>
    </row>
    <row r="56" spans="1:26" ht="15.75" x14ac:dyDescent="0.25">
      <c r="A56" s="310"/>
      <c r="B56" s="292"/>
      <c r="C56" s="293"/>
      <c r="D56" s="294"/>
      <c r="E56" s="312"/>
      <c r="F56" s="454" t="s">
        <v>154</v>
      </c>
      <c r="G56" s="122">
        <v>0</v>
      </c>
      <c r="H56" s="123">
        <v>0</v>
      </c>
      <c r="I56" s="124">
        <v>0</v>
      </c>
      <c r="J56" s="124">
        <v>0</v>
      </c>
      <c r="K56" s="125">
        <v>0</v>
      </c>
      <c r="L56" s="126">
        <f>SUM(G56:K56)</f>
        <v>0</v>
      </c>
      <c r="M56" s="119"/>
      <c r="N56" s="120"/>
      <c r="O56" s="121"/>
      <c r="P56" s="303"/>
      <c r="Q56" s="304"/>
      <c r="R56" s="304"/>
      <c r="S56" s="304"/>
      <c r="T56" s="304"/>
      <c r="U56" s="304"/>
      <c r="V56" s="304"/>
      <c r="W56" s="304"/>
      <c r="X56" s="304"/>
      <c r="Y56" s="304"/>
      <c r="Z56" s="305"/>
    </row>
    <row r="57" spans="1:26" ht="15.75" thickBot="1" x14ac:dyDescent="0.3">
      <c r="A57" s="127"/>
      <c r="B57" s="292"/>
      <c r="C57" s="293"/>
      <c r="D57" s="297"/>
      <c r="E57" s="128"/>
      <c r="F57" s="455"/>
      <c r="G57" s="129" t="e">
        <f>G56/G55</f>
        <v>#DIV/0!</v>
      </c>
      <c r="H57" s="129" t="e">
        <f>H56/H55</f>
        <v>#DIV/0!</v>
      </c>
      <c r="I57" s="129" t="e">
        <f t="shared" ref="I57:L57" si="11">I56/I55</f>
        <v>#DIV/0!</v>
      </c>
      <c r="J57" s="129" t="e">
        <f t="shared" si="11"/>
        <v>#DIV/0!</v>
      </c>
      <c r="K57" s="130" t="e">
        <f t="shared" si="11"/>
        <v>#DIV/0!</v>
      </c>
      <c r="L57" s="131" t="e">
        <f t="shared" si="11"/>
        <v>#DIV/0!</v>
      </c>
      <c r="M57" s="132"/>
      <c r="N57" s="155"/>
      <c r="O57" s="156"/>
      <c r="P57" s="303"/>
      <c r="Q57" s="304"/>
      <c r="R57" s="304"/>
      <c r="S57" s="304"/>
      <c r="T57" s="304"/>
      <c r="U57" s="304"/>
      <c r="V57" s="304"/>
      <c r="W57" s="304"/>
      <c r="X57" s="304"/>
      <c r="Y57" s="304"/>
      <c r="Z57" s="305"/>
    </row>
    <row r="58" spans="1:26" ht="16.5" thickTop="1" thickBot="1" x14ac:dyDescent="0.3">
      <c r="A58" s="316" t="s">
        <v>155</v>
      </c>
      <c r="B58" s="317"/>
      <c r="C58" s="318"/>
      <c r="D58" s="319"/>
      <c r="E58" s="320"/>
      <c r="F58" s="456"/>
      <c r="G58" s="157" t="e">
        <f>G56/G55</f>
        <v>#DIV/0!</v>
      </c>
      <c r="H58" s="158" t="e">
        <f t="shared" ref="H58:L58" si="12">H56/H55</f>
        <v>#DIV/0!</v>
      </c>
      <c r="I58" s="158" t="e">
        <f t="shared" si="12"/>
        <v>#DIV/0!</v>
      </c>
      <c r="J58" s="158" t="e">
        <f t="shared" si="12"/>
        <v>#DIV/0!</v>
      </c>
      <c r="K58" s="159" t="e">
        <f t="shared" si="12"/>
        <v>#DIV/0!</v>
      </c>
      <c r="L58" s="137" t="e">
        <f t="shared" si="12"/>
        <v>#DIV/0!</v>
      </c>
      <c r="M58" s="138">
        <f>SUM(M54:M57)</f>
        <v>0</v>
      </c>
      <c r="N58" s="321" t="s">
        <v>157</v>
      </c>
      <c r="O58" s="322"/>
      <c r="P58" s="306"/>
      <c r="Q58" s="307"/>
      <c r="R58" s="307"/>
      <c r="S58" s="307"/>
      <c r="T58" s="307"/>
      <c r="U58" s="307"/>
      <c r="V58" s="307"/>
      <c r="W58" s="307"/>
      <c r="X58" s="307"/>
      <c r="Y58" s="307"/>
      <c r="Z58" s="308"/>
    </row>
    <row r="59" spans="1:26" ht="3.75" customHeight="1" thickBot="1" x14ac:dyDescent="0.3">
      <c r="A59" s="139"/>
      <c r="B59" s="140"/>
      <c r="C59" s="140"/>
      <c r="D59" s="141"/>
      <c r="E59" s="141"/>
      <c r="F59" s="142"/>
      <c r="G59" s="143"/>
      <c r="H59" s="143"/>
      <c r="I59" s="143"/>
      <c r="J59" s="143"/>
      <c r="K59" s="143"/>
      <c r="L59" s="144"/>
      <c r="M59" s="145"/>
      <c r="N59" s="146"/>
      <c r="O59" s="147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9"/>
    </row>
    <row r="60" spans="1:26" ht="15.75" x14ac:dyDescent="0.25">
      <c r="A60" s="106"/>
      <c r="B60" s="289"/>
      <c r="C60" s="290"/>
      <c r="D60" s="291"/>
      <c r="E60" s="298" t="s">
        <v>152</v>
      </c>
      <c r="F60" s="299"/>
      <c r="G60" s="150"/>
      <c r="H60" s="150"/>
      <c r="I60" s="150"/>
      <c r="J60" s="150"/>
      <c r="K60" s="151"/>
      <c r="L60" s="109"/>
      <c r="M60" s="110"/>
      <c r="N60" s="153"/>
      <c r="O60" s="154"/>
      <c r="P60" s="300"/>
      <c r="Q60" s="301"/>
      <c r="R60" s="301"/>
      <c r="S60" s="301"/>
      <c r="T60" s="301"/>
      <c r="U60" s="301"/>
      <c r="V60" s="301"/>
      <c r="W60" s="301"/>
      <c r="X60" s="301"/>
      <c r="Y60" s="301"/>
      <c r="Z60" s="302"/>
    </row>
    <row r="61" spans="1:26" ht="15.75" x14ac:dyDescent="0.25">
      <c r="A61" s="309"/>
      <c r="B61" s="292"/>
      <c r="C61" s="293"/>
      <c r="D61" s="294"/>
      <c r="E61" s="311"/>
      <c r="F61" s="113" t="s">
        <v>153</v>
      </c>
      <c r="G61" s="114">
        <v>0</v>
      </c>
      <c r="H61" s="115">
        <v>0</v>
      </c>
      <c r="I61" s="116">
        <v>0</v>
      </c>
      <c r="J61" s="116">
        <v>0</v>
      </c>
      <c r="K61" s="117">
        <v>0</v>
      </c>
      <c r="L61" s="118">
        <f>SUM(G61:K61)</f>
        <v>0</v>
      </c>
      <c r="M61" s="119"/>
      <c r="N61" s="120"/>
      <c r="O61" s="121"/>
      <c r="P61" s="303"/>
      <c r="Q61" s="304"/>
      <c r="R61" s="304"/>
      <c r="S61" s="304"/>
      <c r="T61" s="304"/>
      <c r="U61" s="304"/>
      <c r="V61" s="304"/>
      <c r="W61" s="304"/>
      <c r="X61" s="304"/>
      <c r="Y61" s="304"/>
      <c r="Z61" s="305"/>
    </row>
    <row r="62" spans="1:26" ht="15.75" x14ac:dyDescent="0.25">
      <c r="A62" s="310"/>
      <c r="B62" s="292"/>
      <c r="C62" s="293"/>
      <c r="D62" s="294"/>
      <c r="E62" s="312"/>
      <c r="F62" s="454" t="s">
        <v>154</v>
      </c>
      <c r="G62" s="122">
        <v>0</v>
      </c>
      <c r="H62" s="123">
        <v>0</v>
      </c>
      <c r="I62" s="124">
        <v>0</v>
      </c>
      <c r="J62" s="124">
        <v>0</v>
      </c>
      <c r="K62" s="125">
        <v>0</v>
      </c>
      <c r="L62" s="126">
        <f>SUM(G62:K62)</f>
        <v>0</v>
      </c>
      <c r="M62" s="119"/>
      <c r="N62" s="120"/>
      <c r="O62" s="121"/>
      <c r="P62" s="303"/>
      <c r="Q62" s="304"/>
      <c r="R62" s="304"/>
      <c r="S62" s="304"/>
      <c r="T62" s="304"/>
      <c r="U62" s="304"/>
      <c r="V62" s="304"/>
      <c r="W62" s="304"/>
      <c r="X62" s="304"/>
      <c r="Y62" s="304"/>
      <c r="Z62" s="305"/>
    </row>
    <row r="63" spans="1:26" ht="15.75" thickBot="1" x14ac:dyDescent="0.3">
      <c r="A63" s="127"/>
      <c r="B63" s="292"/>
      <c r="C63" s="293"/>
      <c r="D63" s="297"/>
      <c r="E63" s="128"/>
      <c r="F63" s="455"/>
      <c r="G63" s="129" t="e">
        <f>G62/G61</f>
        <v>#DIV/0!</v>
      </c>
      <c r="H63" s="129" t="e">
        <f>H62/H61</f>
        <v>#DIV/0!</v>
      </c>
      <c r="I63" s="129" t="e">
        <f t="shared" ref="I63:L63" si="13">I62/I61</f>
        <v>#DIV/0!</v>
      </c>
      <c r="J63" s="129" t="e">
        <f t="shared" si="13"/>
        <v>#DIV/0!</v>
      </c>
      <c r="K63" s="130" t="e">
        <f t="shared" si="13"/>
        <v>#DIV/0!</v>
      </c>
      <c r="L63" s="131" t="e">
        <f t="shared" si="13"/>
        <v>#DIV/0!</v>
      </c>
      <c r="M63" s="132"/>
      <c r="N63" s="155"/>
      <c r="O63" s="156"/>
      <c r="P63" s="303"/>
      <c r="Q63" s="304"/>
      <c r="R63" s="304"/>
      <c r="S63" s="304"/>
      <c r="T63" s="304"/>
      <c r="U63" s="304"/>
      <c r="V63" s="304"/>
      <c r="W63" s="304"/>
      <c r="X63" s="304"/>
      <c r="Y63" s="304"/>
      <c r="Z63" s="305"/>
    </row>
    <row r="64" spans="1:26" ht="16.5" thickTop="1" thickBot="1" x14ac:dyDescent="0.3">
      <c r="A64" s="316" t="s">
        <v>155</v>
      </c>
      <c r="B64" s="317"/>
      <c r="C64" s="318"/>
      <c r="D64" s="319"/>
      <c r="E64" s="320"/>
      <c r="F64" s="456"/>
      <c r="G64" s="157" t="e">
        <f>G62/G61</f>
        <v>#DIV/0!</v>
      </c>
      <c r="H64" s="158" t="e">
        <f t="shared" ref="H64:L64" si="14">H62/H61</f>
        <v>#DIV/0!</v>
      </c>
      <c r="I64" s="158" t="e">
        <f t="shared" si="14"/>
        <v>#DIV/0!</v>
      </c>
      <c r="J64" s="158" t="e">
        <f t="shared" si="14"/>
        <v>#DIV/0!</v>
      </c>
      <c r="K64" s="159" t="e">
        <f t="shared" si="14"/>
        <v>#DIV/0!</v>
      </c>
      <c r="L64" s="137" t="e">
        <f t="shared" si="14"/>
        <v>#DIV/0!</v>
      </c>
      <c r="M64" s="160">
        <f>SUM(M60:M63)</f>
        <v>0</v>
      </c>
      <c r="N64" s="321" t="s">
        <v>157</v>
      </c>
      <c r="O64" s="322"/>
      <c r="P64" s="303"/>
      <c r="Q64" s="304"/>
      <c r="R64" s="304"/>
      <c r="S64" s="304"/>
      <c r="T64" s="304"/>
      <c r="U64" s="304"/>
      <c r="V64" s="304"/>
      <c r="W64" s="304"/>
      <c r="X64" s="304"/>
      <c r="Y64" s="304"/>
      <c r="Z64" s="305"/>
    </row>
    <row r="65" spans="1:26" ht="3.75" customHeight="1" thickBot="1" x14ac:dyDescent="0.3">
      <c r="A65" s="139"/>
      <c r="B65" s="140"/>
      <c r="C65" s="140"/>
      <c r="D65" s="141"/>
      <c r="E65" s="141"/>
      <c r="F65" s="142"/>
      <c r="G65" s="143"/>
      <c r="H65" s="143"/>
      <c r="I65" s="143"/>
      <c r="J65" s="143"/>
      <c r="K65" s="143"/>
      <c r="L65" s="144"/>
      <c r="M65" s="145"/>
      <c r="N65" s="146"/>
      <c r="O65" s="147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9"/>
    </row>
    <row r="66" spans="1:26" ht="15.75" x14ac:dyDescent="0.25">
      <c r="A66" s="106"/>
      <c r="B66" s="289"/>
      <c r="C66" s="290"/>
      <c r="D66" s="291"/>
      <c r="E66" s="298" t="s">
        <v>152</v>
      </c>
      <c r="F66" s="299"/>
      <c r="G66" s="107"/>
      <c r="H66" s="107"/>
      <c r="I66" s="107"/>
      <c r="J66" s="107"/>
      <c r="K66" s="108"/>
      <c r="L66" s="109"/>
      <c r="M66" s="110"/>
      <c r="N66" s="111"/>
      <c r="O66" s="112"/>
      <c r="P66" s="300"/>
      <c r="Q66" s="301"/>
      <c r="R66" s="301"/>
      <c r="S66" s="301"/>
      <c r="T66" s="301"/>
      <c r="U66" s="301"/>
      <c r="V66" s="301"/>
      <c r="W66" s="301"/>
      <c r="X66" s="301"/>
      <c r="Y66" s="301"/>
      <c r="Z66" s="302"/>
    </row>
    <row r="67" spans="1:26" ht="15.75" x14ac:dyDescent="0.25">
      <c r="A67" s="309"/>
      <c r="B67" s="292"/>
      <c r="C67" s="293"/>
      <c r="D67" s="294"/>
      <c r="E67" s="311"/>
      <c r="F67" s="113" t="s">
        <v>153</v>
      </c>
      <c r="G67" s="114">
        <v>0</v>
      </c>
      <c r="H67" s="115">
        <v>0</v>
      </c>
      <c r="I67" s="116">
        <v>0</v>
      </c>
      <c r="J67" s="116">
        <v>0</v>
      </c>
      <c r="K67" s="117">
        <v>0</v>
      </c>
      <c r="L67" s="118">
        <f>SUM(G67:K67)</f>
        <v>0</v>
      </c>
      <c r="M67" s="119"/>
      <c r="N67" s="120"/>
      <c r="O67" s="121"/>
      <c r="P67" s="303"/>
      <c r="Q67" s="304"/>
      <c r="R67" s="304"/>
      <c r="S67" s="304"/>
      <c r="T67" s="304"/>
      <c r="U67" s="304"/>
      <c r="V67" s="304"/>
      <c r="W67" s="304"/>
      <c r="X67" s="304"/>
      <c r="Y67" s="304"/>
      <c r="Z67" s="305"/>
    </row>
    <row r="68" spans="1:26" ht="15.75" x14ac:dyDescent="0.25">
      <c r="A68" s="310"/>
      <c r="B68" s="292"/>
      <c r="C68" s="293"/>
      <c r="D68" s="294"/>
      <c r="E68" s="312"/>
      <c r="F68" s="454" t="s">
        <v>154</v>
      </c>
      <c r="G68" s="122">
        <v>0</v>
      </c>
      <c r="H68" s="123">
        <v>0</v>
      </c>
      <c r="I68" s="124">
        <v>0</v>
      </c>
      <c r="J68" s="124">
        <v>0</v>
      </c>
      <c r="K68" s="125">
        <v>0</v>
      </c>
      <c r="L68" s="126">
        <f>SUM(G68:K68)</f>
        <v>0</v>
      </c>
      <c r="M68" s="119"/>
      <c r="N68" s="120"/>
      <c r="O68" s="121"/>
      <c r="P68" s="303"/>
      <c r="Q68" s="304"/>
      <c r="R68" s="304"/>
      <c r="S68" s="304"/>
      <c r="T68" s="304"/>
      <c r="U68" s="304"/>
      <c r="V68" s="304"/>
      <c r="W68" s="304"/>
      <c r="X68" s="304"/>
      <c r="Y68" s="304"/>
      <c r="Z68" s="305"/>
    </row>
    <row r="69" spans="1:26" ht="15.75" thickBot="1" x14ac:dyDescent="0.3">
      <c r="A69" s="127"/>
      <c r="B69" s="292"/>
      <c r="C69" s="293"/>
      <c r="D69" s="297"/>
      <c r="E69" s="128"/>
      <c r="F69" s="455"/>
      <c r="G69" s="129" t="e">
        <f>G68/G67</f>
        <v>#DIV/0!</v>
      </c>
      <c r="H69" s="129" t="e">
        <f>H68/H67</f>
        <v>#DIV/0!</v>
      </c>
      <c r="I69" s="129" t="e">
        <f t="shared" ref="I69:L69" si="15">I68/I67</f>
        <v>#DIV/0!</v>
      </c>
      <c r="J69" s="129" t="e">
        <f t="shared" si="15"/>
        <v>#DIV/0!</v>
      </c>
      <c r="K69" s="130" t="e">
        <f t="shared" si="15"/>
        <v>#DIV/0!</v>
      </c>
      <c r="L69" s="131" t="e">
        <f t="shared" si="15"/>
        <v>#DIV/0!</v>
      </c>
      <c r="M69" s="132"/>
      <c r="N69" s="155"/>
      <c r="O69" s="156"/>
      <c r="P69" s="303"/>
      <c r="Q69" s="304"/>
      <c r="R69" s="304"/>
      <c r="S69" s="304"/>
      <c r="T69" s="304"/>
      <c r="U69" s="304"/>
      <c r="V69" s="304"/>
      <c r="W69" s="304"/>
      <c r="X69" s="304"/>
      <c r="Y69" s="304"/>
      <c r="Z69" s="305"/>
    </row>
    <row r="70" spans="1:26" ht="16.5" thickTop="1" thickBot="1" x14ac:dyDescent="0.3">
      <c r="A70" s="316" t="s">
        <v>155</v>
      </c>
      <c r="B70" s="317"/>
      <c r="C70" s="318"/>
      <c r="D70" s="319"/>
      <c r="E70" s="320"/>
      <c r="F70" s="456"/>
      <c r="G70" s="161" t="e">
        <f t="shared" ref="G70:L70" si="16">G68/G67</f>
        <v>#DIV/0!</v>
      </c>
      <c r="H70" s="162" t="e">
        <f t="shared" si="16"/>
        <v>#DIV/0!</v>
      </c>
      <c r="I70" s="162" t="e">
        <f t="shared" si="16"/>
        <v>#DIV/0!</v>
      </c>
      <c r="J70" s="162" t="e">
        <f t="shared" si="16"/>
        <v>#DIV/0!</v>
      </c>
      <c r="K70" s="163" t="e">
        <f t="shared" si="16"/>
        <v>#DIV/0!</v>
      </c>
      <c r="L70" s="137" t="e">
        <f t="shared" si="16"/>
        <v>#DIV/0!</v>
      </c>
      <c r="M70" s="164">
        <f>SUM(M66:M69)</f>
        <v>0</v>
      </c>
      <c r="N70" s="321" t="s">
        <v>157</v>
      </c>
      <c r="O70" s="322"/>
      <c r="P70" s="306"/>
      <c r="Q70" s="307"/>
      <c r="R70" s="307"/>
      <c r="S70" s="307"/>
      <c r="T70" s="307"/>
      <c r="U70" s="307"/>
      <c r="V70" s="307"/>
      <c r="W70" s="307"/>
      <c r="X70" s="307"/>
      <c r="Y70" s="307"/>
      <c r="Z70" s="308"/>
    </row>
    <row r="71" spans="1:26" ht="3.75" customHeight="1" thickBot="1" x14ac:dyDescent="0.3">
      <c r="A71" s="323"/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5"/>
    </row>
    <row r="72" spans="1:26" ht="15.75" x14ac:dyDescent="0.25">
      <c r="A72" s="106"/>
      <c r="B72" s="289"/>
      <c r="C72" s="290"/>
      <c r="D72" s="291"/>
      <c r="E72" s="298" t="s">
        <v>152</v>
      </c>
      <c r="F72" s="299"/>
      <c r="G72" s="107"/>
      <c r="H72" s="107"/>
      <c r="I72" s="107"/>
      <c r="J72" s="107"/>
      <c r="K72" s="108"/>
      <c r="L72" s="109"/>
      <c r="M72" s="110"/>
      <c r="N72" s="111"/>
      <c r="O72" s="112"/>
      <c r="P72" s="300"/>
      <c r="Q72" s="301"/>
      <c r="R72" s="301"/>
      <c r="S72" s="301"/>
      <c r="T72" s="301"/>
      <c r="U72" s="301"/>
      <c r="V72" s="301"/>
      <c r="W72" s="301"/>
      <c r="X72" s="301"/>
      <c r="Y72" s="301"/>
      <c r="Z72" s="302"/>
    </row>
    <row r="73" spans="1:26" ht="15.75" x14ac:dyDescent="0.25">
      <c r="A73" s="309"/>
      <c r="B73" s="292"/>
      <c r="C73" s="293"/>
      <c r="D73" s="294"/>
      <c r="E73" s="311"/>
      <c r="F73" s="113" t="s">
        <v>153</v>
      </c>
      <c r="G73" s="114">
        <v>0</v>
      </c>
      <c r="H73" s="115">
        <v>0</v>
      </c>
      <c r="I73" s="116">
        <v>0</v>
      </c>
      <c r="J73" s="116">
        <v>0</v>
      </c>
      <c r="K73" s="117">
        <v>0</v>
      </c>
      <c r="L73" s="118">
        <f>SUM(G73:K73)</f>
        <v>0</v>
      </c>
      <c r="M73" s="119"/>
      <c r="N73" s="120"/>
      <c r="O73" s="121"/>
      <c r="P73" s="303"/>
      <c r="Q73" s="304"/>
      <c r="R73" s="304"/>
      <c r="S73" s="304"/>
      <c r="T73" s="304"/>
      <c r="U73" s="304"/>
      <c r="V73" s="304"/>
      <c r="W73" s="304"/>
      <c r="X73" s="304"/>
      <c r="Y73" s="304"/>
      <c r="Z73" s="305"/>
    </row>
    <row r="74" spans="1:26" ht="15.75" x14ac:dyDescent="0.25">
      <c r="A74" s="310"/>
      <c r="B74" s="292"/>
      <c r="C74" s="293"/>
      <c r="D74" s="294"/>
      <c r="E74" s="312"/>
      <c r="F74" s="454" t="s">
        <v>154</v>
      </c>
      <c r="G74" s="122">
        <v>0</v>
      </c>
      <c r="H74" s="123">
        <v>0</v>
      </c>
      <c r="I74" s="124">
        <v>0</v>
      </c>
      <c r="J74" s="124">
        <v>0</v>
      </c>
      <c r="K74" s="125">
        <v>0</v>
      </c>
      <c r="L74" s="126">
        <f>SUM(G74:K74)</f>
        <v>0</v>
      </c>
      <c r="M74" s="119"/>
      <c r="N74" s="120"/>
      <c r="O74" s="121"/>
      <c r="P74" s="303"/>
      <c r="Q74" s="304"/>
      <c r="R74" s="304"/>
      <c r="S74" s="304"/>
      <c r="T74" s="304"/>
      <c r="U74" s="304"/>
      <c r="V74" s="304"/>
      <c r="W74" s="304"/>
      <c r="X74" s="304"/>
      <c r="Y74" s="304"/>
      <c r="Z74" s="305"/>
    </row>
    <row r="75" spans="1:26" ht="15.75" thickBot="1" x14ac:dyDescent="0.3">
      <c r="A75" s="127"/>
      <c r="B75" s="292"/>
      <c r="C75" s="293"/>
      <c r="D75" s="297"/>
      <c r="E75" s="128"/>
      <c r="F75" s="455"/>
      <c r="G75" s="129" t="e">
        <f>G74/G73</f>
        <v>#DIV/0!</v>
      </c>
      <c r="H75" s="129" t="e">
        <f>H74/H73</f>
        <v>#DIV/0!</v>
      </c>
      <c r="I75" s="129" t="e">
        <f t="shared" ref="I75:L75" si="17">I74/I73</f>
        <v>#DIV/0!</v>
      </c>
      <c r="J75" s="129" t="e">
        <f t="shared" si="17"/>
        <v>#DIV/0!</v>
      </c>
      <c r="K75" s="130" t="e">
        <f t="shared" si="17"/>
        <v>#DIV/0!</v>
      </c>
      <c r="L75" s="131" t="e">
        <f t="shared" si="17"/>
        <v>#DIV/0!</v>
      </c>
      <c r="M75" s="132"/>
      <c r="N75" s="155"/>
      <c r="O75" s="156"/>
      <c r="P75" s="303"/>
      <c r="Q75" s="304"/>
      <c r="R75" s="304"/>
      <c r="S75" s="304"/>
      <c r="T75" s="304"/>
      <c r="U75" s="304"/>
      <c r="V75" s="304"/>
      <c r="W75" s="304"/>
      <c r="X75" s="304"/>
      <c r="Y75" s="304"/>
      <c r="Z75" s="305"/>
    </row>
    <row r="76" spans="1:26" ht="16.5" thickTop="1" thickBot="1" x14ac:dyDescent="0.3">
      <c r="A76" s="316" t="s">
        <v>155</v>
      </c>
      <c r="B76" s="317"/>
      <c r="C76" s="318"/>
      <c r="D76" s="319"/>
      <c r="E76" s="320"/>
      <c r="F76" s="456"/>
      <c r="G76" s="161" t="e">
        <f t="shared" ref="G76:L76" si="18">G74/G73</f>
        <v>#DIV/0!</v>
      </c>
      <c r="H76" s="162" t="e">
        <f t="shared" si="18"/>
        <v>#DIV/0!</v>
      </c>
      <c r="I76" s="162" t="e">
        <f t="shared" si="18"/>
        <v>#DIV/0!</v>
      </c>
      <c r="J76" s="162" t="e">
        <f t="shared" si="18"/>
        <v>#DIV/0!</v>
      </c>
      <c r="K76" s="163" t="e">
        <f t="shared" si="18"/>
        <v>#DIV/0!</v>
      </c>
      <c r="L76" s="137" t="e">
        <f t="shared" si="18"/>
        <v>#DIV/0!</v>
      </c>
      <c r="M76" s="164">
        <f>SUM(M72:M75)</f>
        <v>0</v>
      </c>
      <c r="N76" s="321" t="s">
        <v>157</v>
      </c>
      <c r="O76" s="322"/>
      <c r="P76" s="306"/>
      <c r="Q76" s="307"/>
      <c r="R76" s="307"/>
      <c r="S76" s="307"/>
      <c r="T76" s="307"/>
      <c r="U76" s="307"/>
      <c r="V76" s="307"/>
      <c r="W76" s="307"/>
      <c r="X76" s="307"/>
      <c r="Y76" s="307"/>
      <c r="Z76" s="308"/>
    </row>
    <row r="77" spans="1:26" ht="3.75" customHeight="1" thickBot="1" x14ac:dyDescent="0.3">
      <c r="A77" s="165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5"/>
      <c r="N77" s="166"/>
      <c r="O77" s="165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</row>
    <row r="78" spans="1:26" ht="15.75" x14ac:dyDescent="0.25">
      <c r="A78" s="106"/>
      <c r="B78" s="289"/>
      <c r="C78" s="290"/>
      <c r="D78" s="291"/>
      <c r="E78" s="298" t="s">
        <v>152</v>
      </c>
      <c r="F78" s="299"/>
      <c r="G78" s="107"/>
      <c r="H78" s="107"/>
      <c r="I78" s="107"/>
      <c r="J78" s="107"/>
      <c r="K78" s="108"/>
      <c r="L78" s="109"/>
      <c r="M78" s="110"/>
      <c r="N78" s="111"/>
      <c r="O78" s="112"/>
      <c r="P78" s="300"/>
      <c r="Q78" s="301"/>
      <c r="R78" s="301"/>
      <c r="S78" s="301"/>
      <c r="T78" s="301"/>
      <c r="U78" s="301"/>
      <c r="V78" s="301"/>
      <c r="W78" s="301"/>
      <c r="X78" s="301"/>
      <c r="Y78" s="301"/>
      <c r="Z78" s="302"/>
    </row>
    <row r="79" spans="1:26" ht="15.75" x14ac:dyDescent="0.25">
      <c r="A79" s="309"/>
      <c r="B79" s="292"/>
      <c r="C79" s="293"/>
      <c r="D79" s="294"/>
      <c r="E79" s="311"/>
      <c r="F79" s="113" t="s">
        <v>153</v>
      </c>
      <c r="G79" s="114">
        <v>0</v>
      </c>
      <c r="H79" s="115">
        <v>0</v>
      </c>
      <c r="I79" s="116">
        <v>0</v>
      </c>
      <c r="J79" s="116">
        <v>0</v>
      </c>
      <c r="K79" s="117">
        <v>0</v>
      </c>
      <c r="L79" s="118">
        <f>SUM(G79:K79)</f>
        <v>0</v>
      </c>
      <c r="M79" s="119"/>
      <c r="N79" s="120"/>
      <c r="O79" s="121"/>
      <c r="P79" s="303"/>
      <c r="Q79" s="304"/>
      <c r="R79" s="304"/>
      <c r="S79" s="304"/>
      <c r="T79" s="304"/>
      <c r="U79" s="304"/>
      <c r="V79" s="304"/>
      <c r="W79" s="304"/>
      <c r="X79" s="304"/>
      <c r="Y79" s="304"/>
      <c r="Z79" s="305"/>
    </row>
    <row r="80" spans="1:26" ht="15.75" x14ac:dyDescent="0.25">
      <c r="A80" s="310"/>
      <c r="B80" s="292"/>
      <c r="C80" s="293"/>
      <c r="D80" s="294"/>
      <c r="E80" s="312"/>
      <c r="F80" s="454" t="s">
        <v>154</v>
      </c>
      <c r="G80" s="122">
        <v>0</v>
      </c>
      <c r="H80" s="123">
        <v>0</v>
      </c>
      <c r="I80" s="124">
        <v>0</v>
      </c>
      <c r="J80" s="124">
        <v>0</v>
      </c>
      <c r="K80" s="125">
        <v>0</v>
      </c>
      <c r="L80" s="126">
        <f>SUM(G80:K80)</f>
        <v>0</v>
      </c>
      <c r="M80" s="119"/>
      <c r="N80" s="120"/>
      <c r="O80" s="121"/>
      <c r="P80" s="303"/>
      <c r="Q80" s="304"/>
      <c r="R80" s="304"/>
      <c r="S80" s="304"/>
      <c r="T80" s="304"/>
      <c r="U80" s="304"/>
      <c r="V80" s="304"/>
      <c r="W80" s="304"/>
      <c r="X80" s="304"/>
      <c r="Y80" s="304"/>
      <c r="Z80" s="305"/>
    </row>
    <row r="81" spans="1:26" ht="15.75" thickBot="1" x14ac:dyDescent="0.3">
      <c r="A81" s="127"/>
      <c r="B81" s="292"/>
      <c r="C81" s="293"/>
      <c r="D81" s="297"/>
      <c r="E81" s="128"/>
      <c r="F81" s="455"/>
      <c r="G81" s="129" t="e">
        <f>G80/G79</f>
        <v>#DIV/0!</v>
      </c>
      <c r="H81" s="129" t="e">
        <f>H80/H79</f>
        <v>#DIV/0!</v>
      </c>
      <c r="I81" s="129" t="e">
        <f t="shared" ref="I81:L81" si="19">I80/I79</f>
        <v>#DIV/0!</v>
      </c>
      <c r="J81" s="129" t="e">
        <f t="shared" si="19"/>
        <v>#DIV/0!</v>
      </c>
      <c r="K81" s="130" t="e">
        <f t="shared" si="19"/>
        <v>#DIV/0!</v>
      </c>
      <c r="L81" s="131" t="e">
        <f t="shared" si="19"/>
        <v>#DIV/0!</v>
      </c>
      <c r="M81" s="132"/>
      <c r="N81" s="155"/>
      <c r="O81" s="156"/>
      <c r="P81" s="303"/>
      <c r="Q81" s="304"/>
      <c r="R81" s="304"/>
      <c r="S81" s="304"/>
      <c r="T81" s="304"/>
      <c r="U81" s="304"/>
      <c r="V81" s="304"/>
      <c r="W81" s="304"/>
      <c r="X81" s="304"/>
      <c r="Y81" s="304"/>
      <c r="Z81" s="305"/>
    </row>
    <row r="82" spans="1:26" ht="16.5" thickTop="1" thickBot="1" x14ac:dyDescent="0.3">
      <c r="A82" s="316" t="s">
        <v>155</v>
      </c>
      <c r="B82" s="317"/>
      <c r="C82" s="318"/>
      <c r="D82" s="319"/>
      <c r="E82" s="320"/>
      <c r="F82" s="456"/>
      <c r="G82" s="161" t="e">
        <f t="shared" ref="G82:L82" si="20">G80/G79</f>
        <v>#DIV/0!</v>
      </c>
      <c r="H82" s="162" t="e">
        <f t="shared" si="20"/>
        <v>#DIV/0!</v>
      </c>
      <c r="I82" s="162" t="e">
        <f t="shared" si="20"/>
        <v>#DIV/0!</v>
      </c>
      <c r="J82" s="162" t="e">
        <f t="shared" si="20"/>
        <v>#DIV/0!</v>
      </c>
      <c r="K82" s="163" t="e">
        <f t="shared" si="20"/>
        <v>#DIV/0!</v>
      </c>
      <c r="L82" s="137" t="e">
        <f t="shared" si="20"/>
        <v>#DIV/0!</v>
      </c>
      <c r="M82" s="164">
        <f>SUM(M78:M81)</f>
        <v>0</v>
      </c>
      <c r="N82" s="321" t="s">
        <v>157</v>
      </c>
      <c r="O82" s="322"/>
      <c r="P82" s="306"/>
      <c r="Q82" s="307"/>
      <c r="R82" s="307"/>
      <c r="S82" s="307"/>
      <c r="T82" s="307"/>
      <c r="U82" s="307"/>
      <c r="V82" s="307"/>
      <c r="W82" s="307"/>
      <c r="X82" s="307"/>
      <c r="Y82" s="307"/>
      <c r="Z82" s="308"/>
    </row>
    <row r="83" spans="1:26" ht="3.75" customHeight="1" thickBot="1" x14ac:dyDescent="0.3">
      <c r="A83" s="165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5"/>
      <c r="N83" s="166"/>
      <c r="O83" s="165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</row>
    <row r="84" spans="1:26" ht="15.75" x14ac:dyDescent="0.25">
      <c r="A84" s="106"/>
      <c r="B84" s="289"/>
      <c r="C84" s="290"/>
      <c r="D84" s="291"/>
      <c r="E84" s="298" t="s">
        <v>152</v>
      </c>
      <c r="F84" s="299"/>
      <c r="G84" s="107"/>
      <c r="H84" s="107"/>
      <c r="I84" s="107"/>
      <c r="J84" s="107"/>
      <c r="K84" s="108"/>
      <c r="L84" s="109"/>
      <c r="M84" s="110"/>
      <c r="N84" s="111"/>
      <c r="O84" s="112"/>
      <c r="P84" s="300"/>
      <c r="Q84" s="301"/>
      <c r="R84" s="301"/>
      <c r="S84" s="301"/>
      <c r="T84" s="301"/>
      <c r="U84" s="301"/>
      <c r="V84" s="301"/>
      <c r="W84" s="301"/>
      <c r="X84" s="301"/>
      <c r="Y84" s="301"/>
      <c r="Z84" s="302"/>
    </row>
    <row r="85" spans="1:26" ht="15.75" x14ac:dyDescent="0.25">
      <c r="A85" s="309"/>
      <c r="B85" s="292"/>
      <c r="C85" s="293"/>
      <c r="D85" s="294"/>
      <c r="E85" s="311"/>
      <c r="F85" s="113" t="s">
        <v>153</v>
      </c>
      <c r="G85" s="114">
        <v>0</v>
      </c>
      <c r="H85" s="115">
        <v>0</v>
      </c>
      <c r="I85" s="116">
        <v>0</v>
      </c>
      <c r="J85" s="116">
        <v>0</v>
      </c>
      <c r="K85" s="117">
        <v>0</v>
      </c>
      <c r="L85" s="118">
        <f>SUM(G85:K85)</f>
        <v>0</v>
      </c>
      <c r="M85" s="119"/>
      <c r="N85" s="120"/>
      <c r="O85" s="121"/>
      <c r="P85" s="303"/>
      <c r="Q85" s="304"/>
      <c r="R85" s="304"/>
      <c r="S85" s="304"/>
      <c r="T85" s="304"/>
      <c r="U85" s="304"/>
      <c r="V85" s="304"/>
      <c r="W85" s="304"/>
      <c r="X85" s="304"/>
      <c r="Y85" s="304"/>
      <c r="Z85" s="305"/>
    </row>
    <row r="86" spans="1:26" ht="15.75" x14ac:dyDescent="0.25">
      <c r="A86" s="310"/>
      <c r="B86" s="292"/>
      <c r="C86" s="293"/>
      <c r="D86" s="294"/>
      <c r="E86" s="312"/>
      <c r="F86" s="454" t="s">
        <v>154</v>
      </c>
      <c r="G86" s="122">
        <v>0</v>
      </c>
      <c r="H86" s="123">
        <v>0</v>
      </c>
      <c r="I86" s="124">
        <v>0</v>
      </c>
      <c r="J86" s="124">
        <v>0</v>
      </c>
      <c r="K86" s="125">
        <v>0</v>
      </c>
      <c r="L86" s="126">
        <f>SUM(G86:K86)</f>
        <v>0</v>
      </c>
      <c r="M86" s="119"/>
      <c r="N86" s="120"/>
      <c r="O86" s="121"/>
      <c r="P86" s="303"/>
      <c r="Q86" s="304"/>
      <c r="R86" s="304"/>
      <c r="S86" s="304"/>
      <c r="T86" s="304"/>
      <c r="U86" s="304"/>
      <c r="V86" s="304"/>
      <c r="W86" s="304"/>
      <c r="X86" s="304"/>
      <c r="Y86" s="304"/>
      <c r="Z86" s="305"/>
    </row>
    <row r="87" spans="1:26" ht="15.75" thickBot="1" x14ac:dyDescent="0.3">
      <c r="A87" s="127"/>
      <c r="B87" s="292"/>
      <c r="C87" s="293"/>
      <c r="D87" s="297"/>
      <c r="E87" s="128"/>
      <c r="F87" s="455"/>
      <c r="G87" s="129" t="e">
        <f>G86/G85</f>
        <v>#DIV/0!</v>
      </c>
      <c r="H87" s="129" t="e">
        <f>H86/H85</f>
        <v>#DIV/0!</v>
      </c>
      <c r="I87" s="129" t="e">
        <f t="shared" ref="I87:L87" si="21">I86/I85</f>
        <v>#DIV/0!</v>
      </c>
      <c r="J87" s="129" t="e">
        <f t="shared" si="21"/>
        <v>#DIV/0!</v>
      </c>
      <c r="K87" s="130" t="e">
        <f t="shared" si="21"/>
        <v>#DIV/0!</v>
      </c>
      <c r="L87" s="131" t="e">
        <f t="shared" si="21"/>
        <v>#DIV/0!</v>
      </c>
      <c r="M87" s="132"/>
      <c r="N87" s="155"/>
      <c r="O87" s="156"/>
      <c r="P87" s="303"/>
      <c r="Q87" s="304"/>
      <c r="R87" s="304"/>
      <c r="S87" s="304"/>
      <c r="T87" s="304"/>
      <c r="U87" s="304"/>
      <c r="V87" s="304"/>
      <c r="W87" s="304"/>
      <c r="X87" s="304"/>
      <c r="Y87" s="304"/>
      <c r="Z87" s="305"/>
    </row>
    <row r="88" spans="1:26" ht="16.5" thickTop="1" thickBot="1" x14ac:dyDescent="0.3">
      <c r="A88" s="316" t="s">
        <v>155</v>
      </c>
      <c r="B88" s="317"/>
      <c r="C88" s="318"/>
      <c r="D88" s="319"/>
      <c r="E88" s="320"/>
      <c r="F88" s="456"/>
      <c r="G88" s="161" t="e">
        <f t="shared" ref="G88:L88" si="22">G86/G85</f>
        <v>#DIV/0!</v>
      </c>
      <c r="H88" s="162" t="e">
        <f t="shared" si="22"/>
        <v>#DIV/0!</v>
      </c>
      <c r="I88" s="162" t="e">
        <f t="shared" si="22"/>
        <v>#DIV/0!</v>
      </c>
      <c r="J88" s="162" t="e">
        <f t="shared" si="22"/>
        <v>#DIV/0!</v>
      </c>
      <c r="K88" s="163" t="e">
        <f t="shared" si="22"/>
        <v>#DIV/0!</v>
      </c>
      <c r="L88" s="167" t="e">
        <f t="shared" si="22"/>
        <v>#DIV/0!</v>
      </c>
      <c r="M88" s="164">
        <f>SUM(M84:M87)</f>
        <v>0</v>
      </c>
      <c r="N88" s="321" t="s">
        <v>157</v>
      </c>
      <c r="O88" s="322"/>
      <c r="P88" s="306"/>
      <c r="Q88" s="307"/>
      <c r="R88" s="307"/>
      <c r="S88" s="307"/>
      <c r="T88" s="307"/>
      <c r="U88" s="307"/>
      <c r="V88" s="307"/>
      <c r="W88" s="307"/>
      <c r="X88" s="307"/>
      <c r="Y88" s="307"/>
      <c r="Z88" s="308"/>
    </row>
    <row r="89" spans="1:26" ht="16.5" thickBot="1" x14ac:dyDescent="0.3">
      <c r="A89" s="168" t="s">
        <v>130</v>
      </c>
      <c r="B89" s="444" t="s">
        <v>131</v>
      </c>
      <c r="C89" s="445"/>
      <c r="D89" s="445"/>
      <c r="E89" s="446" t="s">
        <v>175</v>
      </c>
      <c r="F89" s="446"/>
      <c r="G89" s="446"/>
      <c r="H89" s="446"/>
      <c r="I89" s="446"/>
      <c r="J89" s="446"/>
      <c r="K89" s="446"/>
      <c r="L89" s="446"/>
      <c r="M89" s="446"/>
      <c r="N89" s="446"/>
      <c r="O89" s="446"/>
      <c r="P89" s="446"/>
      <c r="Q89" s="446"/>
      <c r="R89" s="446"/>
      <c r="S89" s="446"/>
      <c r="T89" s="446"/>
      <c r="U89" s="446"/>
      <c r="V89" s="446"/>
      <c r="W89" s="446"/>
      <c r="X89" s="446"/>
      <c r="Y89" s="446"/>
      <c r="Z89" s="447"/>
    </row>
    <row r="90" spans="1:26" ht="15.75" thickTop="1" x14ac:dyDescent="0.25">
      <c r="A90" s="90" t="s">
        <v>133</v>
      </c>
      <c r="B90" s="91"/>
      <c r="C90" s="376"/>
      <c r="D90" s="377"/>
      <c r="E90" s="448" t="s">
        <v>171</v>
      </c>
      <c r="F90" s="449"/>
      <c r="G90" s="384"/>
      <c r="H90" s="385"/>
      <c r="I90" s="385"/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5"/>
      <c r="X90" s="385"/>
      <c r="Y90" s="385"/>
      <c r="Z90" s="386"/>
    </row>
    <row r="91" spans="1:26" x14ac:dyDescent="0.25">
      <c r="A91" s="90" t="s">
        <v>136</v>
      </c>
      <c r="B91" s="92"/>
      <c r="C91" s="347"/>
      <c r="D91" s="348"/>
      <c r="E91" s="450"/>
      <c r="F91" s="451"/>
      <c r="G91" s="387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9"/>
    </row>
    <row r="92" spans="1:26" ht="15.75" thickBot="1" x14ac:dyDescent="0.3">
      <c r="A92" s="90" t="s">
        <v>137</v>
      </c>
      <c r="B92" s="92"/>
      <c r="C92" s="347"/>
      <c r="D92" s="348"/>
      <c r="E92" s="452"/>
      <c r="F92" s="453"/>
      <c r="G92" s="390"/>
      <c r="H92" s="391"/>
      <c r="I92" s="391"/>
      <c r="J92" s="391"/>
      <c r="K92" s="391"/>
      <c r="L92" s="391"/>
      <c r="M92" s="391"/>
      <c r="N92" s="391"/>
      <c r="O92" s="391"/>
      <c r="P92" s="391"/>
      <c r="Q92" s="391"/>
      <c r="R92" s="391"/>
      <c r="S92" s="391"/>
      <c r="T92" s="391"/>
      <c r="U92" s="391"/>
      <c r="V92" s="391"/>
      <c r="W92" s="391"/>
      <c r="X92" s="391"/>
      <c r="Y92" s="391"/>
      <c r="Z92" s="392"/>
    </row>
    <row r="93" spans="1:26" ht="19.5" thickTop="1" x14ac:dyDescent="0.25">
      <c r="A93" s="90" t="s">
        <v>138</v>
      </c>
      <c r="B93" s="92"/>
      <c r="C93" s="347"/>
      <c r="D93" s="348"/>
      <c r="E93" s="358"/>
      <c r="F93" s="359"/>
      <c r="G93" s="360" t="s">
        <v>139</v>
      </c>
      <c r="H93" s="361"/>
      <c r="I93" s="361"/>
      <c r="J93" s="361"/>
      <c r="K93" s="362"/>
      <c r="L93" s="363" t="s">
        <v>140</v>
      </c>
      <c r="M93" s="366" t="s">
        <v>141</v>
      </c>
      <c r="N93" s="369" t="s">
        <v>142</v>
      </c>
      <c r="O93" s="335" t="s">
        <v>143</v>
      </c>
      <c r="P93" s="338" t="s">
        <v>144</v>
      </c>
      <c r="Q93" s="339"/>
      <c r="R93" s="339"/>
      <c r="S93" s="339"/>
      <c r="T93" s="339"/>
      <c r="U93" s="339"/>
      <c r="V93" s="339"/>
      <c r="W93" s="339"/>
      <c r="X93" s="339"/>
      <c r="Y93" s="339"/>
      <c r="Z93" s="340"/>
    </row>
    <row r="94" spans="1:26" x14ac:dyDescent="0.25">
      <c r="A94" s="90" t="s">
        <v>145</v>
      </c>
      <c r="B94" s="92"/>
      <c r="C94" s="347"/>
      <c r="D94" s="348"/>
      <c r="E94" s="349" t="s">
        <v>146</v>
      </c>
      <c r="F94" s="350"/>
      <c r="G94" s="93">
        <v>1</v>
      </c>
      <c r="H94" s="94">
        <v>2</v>
      </c>
      <c r="I94" s="94">
        <v>3</v>
      </c>
      <c r="J94" s="94">
        <v>4</v>
      </c>
      <c r="K94" s="95">
        <v>5</v>
      </c>
      <c r="L94" s="364"/>
      <c r="M94" s="367"/>
      <c r="N94" s="370"/>
      <c r="O94" s="336"/>
      <c r="P94" s="341"/>
      <c r="Q94" s="342"/>
      <c r="R94" s="342"/>
      <c r="S94" s="342"/>
      <c r="T94" s="342"/>
      <c r="U94" s="342"/>
      <c r="V94" s="342"/>
      <c r="W94" s="342"/>
      <c r="X94" s="342"/>
      <c r="Y94" s="342"/>
      <c r="Z94" s="343"/>
    </row>
    <row r="95" spans="1:26" ht="15.75" thickBot="1" x14ac:dyDescent="0.3">
      <c r="A95" s="96" t="s">
        <v>147</v>
      </c>
      <c r="B95" s="97"/>
      <c r="C95" s="351"/>
      <c r="D95" s="352"/>
      <c r="E95" s="353" t="s">
        <v>148</v>
      </c>
      <c r="F95" s="354"/>
      <c r="G95" s="98">
        <v>2017</v>
      </c>
      <c r="H95" s="98">
        <v>2018</v>
      </c>
      <c r="I95" s="99">
        <v>2019</v>
      </c>
      <c r="J95" s="98">
        <v>2020</v>
      </c>
      <c r="K95" s="99">
        <v>2021</v>
      </c>
      <c r="L95" s="365"/>
      <c r="M95" s="368"/>
      <c r="N95" s="371"/>
      <c r="O95" s="337"/>
      <c r="P95" s="341"/>
      <c r="Q95" s="342"/>
      <c r="R95" s="342"/>
      <c r="S95" s="342"/>
      <c r="T95" s="342"/>
      <c r="U95" s="342"/>
      <c r="V95" s="342"/>
      <c r="W95" s="342"/>
      <c r="X95" s="342"/>
      <c r="Y95" s="342"/>
      <c r="Z95" s="343"/>
    </row>
    <row r="96" spans="1:26" ht="16.5" thickTop="1" thickBot="1" x14ac:dyDescent="0.3">
      <c r="A96" s="100" t="s">
        <v>149</v>
      </c>
      <c r="B96" s="355" t="s">
        <v>150</v>
      </c>
      <c r="C96" s="356"/>
      <c r="D96" s="356"/>
      <c r="E96" s="356"/>
      <c r="F96" s="357"/>
      <c r="G96" s="101"/>
      <c r="H96" s="101"/>
      <c r="I96" s="101"/>
      <c r="J96" s="101"/>
      <c r="K96" s="101"/>
      <c r="L96" s="102"/>
      <c r="M96" s="103">
        <f>M21+M27+M33+M39</f>
        <v>0</v>
      </c>
      <c r="N96" s="104"/>
      <c r="O96" s="105"/>
      <c r="P96" s="344"/>
      <c r="Q96" s="345"/>
      <c r="R96" s="345"/>
      <c r="S96" s="345"/>
      <c r="T96" s="345"/>
      <c r="U96" s="345"/>
      <c r="V96" s="345"/>
      <c r="W96" s="345"/>
      <c r="X96" s="345"/>
      <c r="Y96" s="345"/>
      <c r="Z96" s="346"/>
    </row>
    <row r="97" spans="1:26" ht="15.75" x14ac:dyDescent="0.25">
      <c r="A97" s="106"/>
      <c r="B97" s="289"/>
      <c r="C97" s="290"/>
      <c r="D97" s="291"/>
      <c r="E97" s="298" t="s">
        <v>152</v>
      </c>
      <c r="F97" s="299"/>
      <c r="G97" s="107"/>
      <c r="H97" s="107"/>
      <c r="I97" s="107"/>
      <c r="J97" s="107"/>
      <c r="K97" s="108"/>
      <c r="L97" s="109"/>
      <c r="M97" s="110"/>
      <c r="N97" s="111"/>
      <c r="O97" s="112"/>
      <c r="P97" s="326"/>
      <c r="Q97" s="327"/>
      <c r="R97" s="327"/>
      <c r="S97" s="327"/>
      <c r="T97" s="327"/>
      <c r="U97" s="327"/>
      <c r="V97" s="327"/>
      <c r="W97" s="327"/>
      <c r="X97" s="327"/>
      <c r="Y97" s="327"/>
      <c r="Z97" s="328"/>
    </row>
    <row r="98" spans="1:26" ht="15.75" x14ac:dyDescent="0.25">
      <c r="A98" s="309"/>
      <c r="B98" s="292"/>
      <c r="C98" s="293"/>
      <c r="D98" s="294"/>
      <c r="E98" s="311"/>
      <c r="F98" s="113" t="s">
        <v>153</v>
      </c>
      <c r="G98" s="114">
        <v>0</v>
      </c>
      <c r="H98" s="115">
        <v>0</v>
      </c>
      <c r="I98" s="116">
        <v>0</v>
      </c>
      <c r="J98" s="116">
        <v>0</v>
      </c>
      <c r="K98" s="117">
        <v>0</v>
      </c>
      <c r="L98" s="118">
        <f>SUM(G98:K98)</f>
        <v>0</v>
      </c>
      <c r="M98" s="119"/>
      <c r="N98" s="120"/>
      <c r="O98" s="121"/>
      <c r="P98" s="329"/>
      <c r="Q98" s="330"/>
      <c r="R98" s="330"/>
      <c r="S98" s="330"/>
      <c r="T98" s="330"/>
      <c r="U98" s="330"/>
      <c r="V98" s="330"/>
      <c r="W98" s="330"/>
      <c r="X98" s="330"/>
      <c r="Y98" s="330"/>
      <c r="Z98" s="331"/>
    </row>
    <row r="99" spans="1:26" ht="15.75" x14ac:dyDescent="0.25">
      <c r="A99" s="310"/>
      <c r="B99" s="292"/>
      <c r="C99" s="293"/>
      <c r="D99" s="294"/>
      <c r="E99" s="312"/>
      <c r="F99" s="313" t="s">
        <v>154</v>
      </c>
      <c r="G99" s="122">
        <v>0</v>
      </c>
      <c r="H99" s="123">
        <v>0</v>
      </c>
      <c r="I99" s="124">
        <v>0</v>
      </c>
      <c r="J99" s="124">
        <v>0</v>
      </c>
      <c r="K99" s="125">
        <v>0</v>
      </c>
      <c r="L99" s="126">
        <f>SUM(G99:K99)</f>
        <v>0</v>
      </c>
      <c r="M99" s="119"/>
      <c r="N99" s="120"/>
      <c r="O99" s="121"/>
      <c r="P99" s="329"/>
      <c r="Q99" s="330"/>
      <c r="R99" s="330"/>
      <c r="S99" s="330"/>
      <c r="T99" s="330"/>
      <c r="U99" s="330"/>
      <c r="V99" s="330"/>
      <c r="W99" s="330"/>
      <c r="X99" s="330"/>
      <c r="Y99" s="330"/>
      <c r="Z99" s="331"/>
    </row>
    <row r="100" spans="1:26" ht="15.75" thickBot="1" x14ac:dyDescent="0.3">
      <c r="A100" s="127"/>
      <c r="B100" s="292"/>
      <c r="C100" s="293"/>
      <c r="D100" s="297"/>
      <c r="E100" s="128"/>
      <c r="F100" s="314"/>
      <c r="G100" s="129" t="e">
        <f>G99/G98</f>
        <v>#DIV/0!</v>
      </c>
      <c r="H100" s="129" t="e">
        <f>H99/H98</f>
        <v>#DIV/0!</v>
      </c>
      <c r="I100" s="129" t="e">
        <f t="shared" ref="I100:L100" si="23">I99/I98</f>
        <v>#DIV/0!</v>
      </c>
      <c r="J100" s="129" t="e">
        <f t="shared" si="23"/>
        <v>#DIV/0!</v>
      </c>
      <c r="K100" s="130" t="e">
        <f t="shared" si="23"/>
        <v>#DIV/0!</v>
      </c>
      <c r="L100" s="131" t="e">
        <f t="shared" si="23"/>
        <v>#DIV/0!</v>
      </c>
      <c r="M100" s="132"/>
      <c r="N100" s="133"/>
      <c r="O100" s="134"/>
      <c r="P100" s="329"/>
      <c r="Q100" s="330"/>
      <c r="R100" s="330"/>
      <c r="S100" s="330"/>
      <c r="T100" s="330"/>
      <c r="U100" s="330"/>
      <c r="V100" s="330"/>
      <c r="W100" s="330"/>
      <c r="X100" s="330"/>
      <c r="Y100" s="330"/>
      <c r="Z100" s="331"/>
    </row>
    <row r="101" spans="1:26" ht="16.5" thickTop="1" thickBot="1" x14ac:dyDescent="0.3">
      <c r="A101" s="316" t="s">
        <v>155</v>
      </c>
      <c r="B101" s="317"/>
      <c r="C101" s="318"/>
      <c r="D101" s="319"/>
      <c r="E101" s="320"/>
      <c r="F101" s="315"/>
      <c r="G101" s="135" t="e">
        <f t="shared" ref="G101:L101" si="24">G99/G98</f>
        <v>#DIV/0!</v>
      </c>
      <c r="H101" s="135" t="e">
        <f t="shared" si="24"/>
        <v>#DIV/0!</v>
      </c>
      <c r="I101" s="135" t="e">
        <f t="shared" si="24"/>
        <v>#DIV/0!</v>
      </c>
      <c r="J101" s="135" t="e">
        <f t="shared" si="24"/>
        <v>#DIV/0!</v>
      </c>
      <c r="K101" s="136" t="e">
        <f t="shared" si="24"/>
        <v>#DIV/0!</v>
      </c>
      <c r="L101" s="137" t="e">
        <f t="shared" si="24"/>
        <v>#DIV/0!</v>
      </c>
      <c r="M101" s="138">
        <f>SUM(M97:M100)</f>
        <v>0</v>
      </c>
      <c r="N101" s="321" t="s">
        <v>157</v>
      </c>
      <c r="O101" s="322"/>
      <c r="P101" s="332"/>
      <c r="Q101" s="333"/>
      <c r="R101" s="333"/>
      <c r="S101" s="333"/>
      <c r="T101" s="333"/>
      <c r="U101" s="333"/>
      <c r="V101" s="333"/>
      <c r="W101" s="333"/>
      <c r="X101" s="333"/>
      <c r="Y101" s="333"/>
      <c r="Z101" s="334"/>
    </row>
    <row r="102" spans="1:26" ht="3.75" customHeight="1" thickBot="1" x14ac:dyDescent="0.3">
      <c r="A102" s="139"/>
      <c r="B102" s="140"/>
      <c r="C102" s="140"/>
      <c r="D102" s="141"/>
      <c r="E102" s="141"/>
      <c r="F102" s="142"/>
      <c r="G102" s="143"/>
      <c r="H102" s="143"/>
      <c r="I102" s="143"/>
      <c r="J102" s="143"/>
      <c r="K102" s="143"/>
      <c r="L102" s="144"/>
      <c r="M102" s="145"/>
      <c r="N102" s="146"/>
      <c r="O102" s="147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9"/>
    </row>
    <row r="103" spans="1:26" ht="15.75" x14ac:dyDescent="0.25">
      <c r="A103" s="106"/>
      <c r="B103" s="289"/>
      <c r="C103" s="290"/>
      <c r="D103" s="291"/>
      <c r="E103" s="298" t="s">
        <v>152</v>
      </c>
      <c r="F103" s="299"/>
      <c r="G103" s="150"/>
      <c r="H103" s="150"/>
      <c r="I103" s="150"/>
      <c r="J103" s="150"/>
      <c r="K103" s="151"/>
      <c r="L103" s="109"/>
      <c r="M103" s="152"/>
      <c r="N103" s="153"/>
      <c r="O103" s="154"/>
      <c r="P103" s="300"/>
      <c r="Q103" s="301"/>
      <c r="R103" s="301"/>
      <c r="S103" s="301"/>
      <c r="T103" s="301"/>
      <c r="U103" s="301"/>
      <c r="V103" s="301"/>
      <c r="W103" s="301"/>
      <c r="X103" s="301"/>
      <c r="Y103" s="301"/>
      <c r="Z103" s="302"/>
    </row>
    <row r="104" spans="1:26" ht="15.75" x14ac:dyDescent="0.25">
      <c r="A104" s="309"/>
      <c r="B104" s="292"/>
      <c r="C104" s="293"/>
      <c r="D104" s="294"/>
      <c r="E104" s="311"/>
      <c r="F104" s="113" t="s">
        <v>153</v>
      </c>
      <c r="G104" s="114">
        <v>0</v>
      </c>
      <c r="H104" s="115">
        <v>0</v>
      </c>
      <c r="I104" s="116">
        <v>0</v>
      </c>
      <c r="J104" s="116">
        <v>0</v>
      </c>
      <c r="K104" s="117">
        <v>0</v>
      </c>
      <c r="L104" s="118">
        <f>SUM(G104:K104)</f>
        <v>0</v>
      </c>
      <c r="M104" s="119"/>
      <c r="N104" s="120"/>
      <c r="O104" s="121"/>
      <c r="P104" s="303"/>
      <c r="Q104" s="304"/>
      <c r="R104" s="304"/>
      <c r="S104" s="304"/>
      <c r="T104" s="304"/>
      <c r="U104" s="304"/>
      <c r="V104" s="304"/>
      <c r="W104" s="304"/>
      <c r="X104" s="304"/>
      <c r="Y104" s="304"/>
      <c r="Z104" s="305"/>
    </row>
    <row r="105" spans="1:26" ht="15.75" x14ac:dyDescent="0.25">
      <c r="A105" s="310"/>
      <c r="B105" s="292"/>
      <c r="C105" s="293"/>
      <c r="D105" s="294"/>
      <c r="E105" s="312"/>
      <c r="F105" s="313" t="s">
        <v>154</v>
      </c>
      <c r="G105" s="122">
        <v>0</v>
      </c>
      <c r="H105" s="123">
        <v>0</v>
      </c>
      <c r="I105" s="124">
        <v>0</v>
      </c>
      <c r="J105" s="124">
        <v>0</v>
      </c>
      <c r="K105" s="125">
        <v>0</v>
      </c>
      <c r="L105" s="126">
        <f>SUM(G105:K105)</f>
        <v>0</v>
      </c>
      <c r="M105" s="119"/>
      <c r="N105" s="120"/>
      <c r="O105" s="121"/>
      <c r="P105" s="303"/>
      <c r="Q105" s="304"/>
      <c r="R105" s="304"/>
      <c r="S105" s="304"/>
      <c r="T105" s="304"/>
      <c r="U105" s="304"/>
      <c r="V105" s="304"/>
      <c r="W105" s="304"/>
      <c r="X105" s="304"/>
      <c r="Y105" s="304"/>
      <c r="Z105" s="305"/>
    </row>
    <row r="106" spans="1:26" ht="15.75" thickBot="1" x14ac:dyDescent="0.3">
      <c r="A106" s="127"/>
      <c r="B106" s="295"/>
      <c r="C106" s="296"/>
      <c r="D106" s="297"/>
      <c r="E106" s="128"/>
      <c r="F106" s="314"/>
      <c r="G106" s="129" t="e">
        <f>G105/G104</f>
        <v>#DIV/0!</v>
      </c>
      <c r="H106" s="129" t="e">
        <f>H105/H104</f>
        <v>#DIV/0!</v>
      </c>
      <c r="I106" s="129" t="e">
        <f t="shared" ref="I106:L106" si="25">I105/I104</f>
        <v>#DIV/0!</v>
      </c>
      <c r="J106" s="129" t="e">
        <f t="shared" si="25"/>
        <v>#DIV/0!</v>
      </c>
      <c r="K106" s="130" t="e">
        <f t="shared" si="25"/>
        <v>#DIV/0!</v>
      </c>
      <c r="L106" s="131" t="e">
        <f t="shared" si="25"/>
        <v>#DIV/0!</v>
      </c>
      <c r="M106" s="132"/>
      <c r="N106" s="155"/>
      <c r="O106" s="156"/>
      <c r="P106" s="303"/>
      <c r="Q106" s="304"/>
      <c r="R106" s="304"/>
      <c r="S106" s="304"/>
      <c r="T106" s="304"/>
      <c r="U106" s="304"/>
      <c r="V106" s="304"/>
      <c r="W106" s="304"/>
      <c r="X106" s="304"/>
      <c r="Y106" s="304"/>
      <c r="Z106" s="305"/>
    </row>
    <row r="107" spans="1:26" ht="16.5" thickTop="1" thickBot="1" x14ac:dyDescent="0.3">
      <c r="A107" s="316" t="s">
        <v>155</v>
      </c>
      <c r="B107" s="317"/>
      <c r="C107" s="318"/>
      <c r="D107" s="319"/>
      <c r="E107" s="320"/>
      <c r="F107" s="315"/>
      <c r="G107" s="157" t="e">
        <f>G105/G104</f>
        <v>#DIV/0!</v>
      </c>
      <c r="H107" s="158" t="e">
        <f t="shared" ref="H107:L107" si="26">H105/H104</f>
        <v>#DIV/0!</v>
      </c>
      <c r="I107" s="158" t="e">
        <f t="shared" si="26"/>
        <v>#DIV/0!</v>
      </c>
      <c r="J107" s="158" t="e">
        <f t="shared" si="26"/>
        <v>#DIV/0!</v>
      </c>
      <c r="K107" s="159" t="e">
        <f t="shared" si="26"/>
        <v>#DIV/0!</v>
      </c>
      <c r="L107" s="137" t="e">
        <f t="shared" si="26"/>
        <v>#DIV/0!</v>
      </c>
      <c r="M107" s="138">
        <f>SUM(M103:M106)</f>
        <v>0</v>
      </c>
      <c r="N107" s="321" t="s">
        <v>157</v>
      </c>
      <c r="O107" s="322"/>
      <c r="P107" s="306"/>
      <c r="Q107" s="307"/>
      <c r="R107" s="307"/>
      <c r="S107" s="307"/>
      <c r="T107" s="307"/>
      <c r="U107" s="307"/>
      <c r="V107" s="307"/>
      <c r="W107" s="307"/>
      <c r="X107" s="307"/>
      <c r="Y107" s="307"/>
      <c r="Z107" s="308"/>
    </row>
    <row r="108" spans="1:26" ht="3.75" customHeight="1" thickBot="1" x14ac:dyDescent="0.3">
      <c r="A108" s="139"/>
      <c r="B108" s="140"/>
      <c r="C108" s="140"/>
      <c r="D108" s="141"/>
      <c r="E108" s="141"/>
      <c r="F108" s="142"/>
      <c r="G108" s="143"/>
      <c r="H108" s="143"/>
      <c r="I108" s="143"/>
      <c r="J108" s="143"/>
      <c r="K108" s="143"/>
      <c r="L108" s="144"/>
      <c r="M108" s="145"/>
      <c r="N108" s="146"/>
      <c r="O108" s="147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9"/>
    </row>
    <row r="109" spans="1:26" ht="15.75" x14ac:dyDescent="0.25">
      <c r="A109" s="106"/>
      <c r="B109" s="289"/>
      <c r="C109" s="290"/>
      <c r="D109" s="291"/>
      <c r="E109" s="298" t="s">
        <v>152</v>
      </c>
      <c r="F109" s="299"/>
      <c r="G109" s="150"/>
      <c r="H109" s="150"/>
      <c r="I109" s="150"/>
      <c r="J109" s="150"/>
      <c r="K109" s="151"/>
      <c r="L109" s="109"/>
      <c r="M109" s="110"/>
      <c r="N109" s="153"/>
      <c r="O109" s="154"/>
      <c r="P109" s="300"/>
      <c r="Q109" s="301"/>
      <c r="R109" s="301"/>
      <c r="S109" s="301"/>
      <c r="T109" s="301"/>
      <c r="U109" s="301"/>
      <c r="V109" s="301"/>
      <c r="W109" s="301"/>
      <c r="X109" s="301"/>
      <c r="Y109" s="301"/>
      <c r="Z109" s="302"/>
    </row>
    <row r="110" spans="1:26" ht="15.75" x14ac:dyDescent="0.25">
      <c r="A110" s="309"/>
      <c r="B110" s="292"/>
      <c r="C110" s="293"/>
      <c r="D110" s="294"/>
      <c r="E110" s="311"/>
      <c r="F110" s="113" t="s">
        <v>153</v>
      </c>
      <c r="G110" s="114">
        <v>0</v>
      </c>
      <c r="H110" s="115">
        <v>0</v>
      </c>
      <c r="I110" s="116">
        <v>0</v>
      </c>
      <c r="J110" s="116">
        <v>0</v>
      </c>
      <c r="K110" s="117">
        <v>0</v>
      </c>
      <c r="L110" s="118">
        <f>SUM(G110:K110)</f>
        <v>0</v>
      </c>
      <c r="M110" s="119"/>
      <c r="N110" s="120"/>
      <c r="O110" s="121"/>
      <c r="P110" s="303"/>
      <c r="Q110" s="304"/>
      <c r="R110" s="304"/>
      <c r="S110" s="304"/>
      <c r="T110" s="304"/>
      <c r="U110" s="304"/>
      <c r="V110" s="304"/>
      <c r="W110" s="304"/>
      <c r="X110" s="304"/>
      <c r="Y110" s="304"/>
      <c r="Z110" s="305"/>
    </row>
    <row r="111" spans="1:26" ht="15.75" x14ac:dyDescent="0.25">
      <c r="A111" s="310"/>
      <c r="B111" s="292"/>
      <c r="C111" s="293"/>
      <c r="D111" s="294"/>
      <c r="E111" s="312"/>
      <c r="F111" s="313" t="s">
        <v>154</v>
      </c>
      <c r="G111" s="122">
        <v>0</v>
      </c>
      <c r="H111" s="123">
        <v>0</v>
      </c>
      <c r="I111" s="124">
        <v>0</v>
      </c>
      <c r="J111" s="124">
        <v>0</v>
      </c>
      <c r="K111" s="125">
        <v>0</v>
      </c>
      <c r="L111" s="126">
        <f>SUM(G111:K111)</f>
        <v>0</v>
      </c>
      <c r="M111" s="119"/>
      <c r="N111" s="120"/>
      <c r="O111" s="121"/>
      <c r="P111" s="303"/>
      <c r="Q111" s="304"/>
      <c r="R111" s="304"/>
      <c r="S111" s="304"/>
      <c r="T111" s="304"/>
      <c r="U111" s="304"/>
      <c r="V111" s="304"/>
      <c r="W111" s="304"/>
      <c r="X111" s="304"/>
      <c r="Y111" s="304"/>
      <c r="Z111" s="305"/>
    </row>
    <row r="112" spans="1:26" ht="15.75" thickBot="1" x14ac:dyDescent="0.3">
      <c r="A112" s="127"/>
      <c r="B112" s="295"/>
      <c r="C112" s="296"/>
      <c r="D112" s="297"/>
      <c r="E112" s="128"/>
      <c r="F112" s="314"/>
      <c r="G112" s="129" t="e">
        <f>G111/G110</f>
        <v>#DIV/0!</v>
      </c>
      <c r="H112" s="129" t="e">
        <f>H111/H110</f>
        <v>#DIV/0!</v>
      </c>
      <c r="I112" s="129" t="e">
        <f t="shared" ref="I112:L112" si="27">I111/I110</f>
        <v>#DIV/0!</v>
      </c>
      <c r="J112" s="129" t="e">
        <f t="shared" si="27"/>
        <v>#DIV/0!</v>
      </c>
      <c r="K112" s="130" t="e">
        <f t="shared" si="27"/>
        <v>#DIV/0!</v>
      </c>
      <c r="L112" s="131" t="e">
        <f t="shared" si="27"/>
        <v>#DIV/0!</v>
      </c>
      <c r="M112" s="132"/>
      <c r="N112" s="155"/>
      <c r="O112" s="156"/>
      <c r="P112" s="303"/>
      <c r="Q112" s="304"/>
      <c r="R112" s="304"/>
      <c r="S112" s="304"/>
      <c r="T112" s="304"/>
      <c r="U112" s="304"/>
      <c r="V112" s="304"/>
      <c r="W112" s="304"/>
      <c r="X112" s="304"/>
      <c r="Y112" s="304"/>
      <c r="Z112" s="305"/>
    </row>
    <row r="113" spans="1:26" ht="16.5" thickTop="1" thickBot="1" x14ac:dyDescent="0.3">
      <c r="A113" s="316" t="s">
        <v>155</v>
      </c>
      <c r="B113" s="317"/>
      <c r="C113" s="318"/>
      <c r="D113" s="319"/>
      <c r="E113" s="320"/>
      <c r="F113" s="315"/>
      <c r="G113" s="157" t="e">
        <f>G111/G110</f>
        <v>#DIV/0!</v>
      </c>
      <c r="H113" s="158" t="e">
        <f t="shared" ref="H113:L113" si="28">H111/H110</f>
        <v>#DIV/0!</v>
      </c>
      <c r="I113" s="158" t="e">
        <f t="shared" si="28"/>
        <v>#DIV/0!</v>
      </c>
      <c r="J113" s="158" t="e">
        <f t="shared" si="28"/>
        <v>#DIV/0!</v>
      </c>
      <c r="K113" s="159" t="e">
        <f t="shared" si="28"/>
        <v>#DIV/0!</v>
      </c>
      <c r="L113" s="137" t="e">
        <f t="shared" si="28"/>
        <v>#DIV/0!</v>
      </c>
      <c r="M113" s="160">
        <f>SUM(M109:M112)</f>
        <v>0</v>
      </c>
      <c r="N113" s="321" t="s">
        <v>157</v>
      </c>
      <c r="O113" s="322"/>
      <c r="P113" s="303"/>
      <c r="Q113" s="304"/>
      <c r="R113" s="304"/>
      <c r="S113" s="304"/>
      <c r="T113" s="304"/>
      <c r="U113" s="304"/>
      <c r="V113" s="304"/>
      <c r="W113" s="304"/>
      <c r="X113" s="304"/>
      <c r="Y113" s="304"/>
      <c r="Z113" s="305"/>
    </row>
    <row r="114" spans="1:26" ht="3.75" customHeight="1" thickBot="1" x14ac:dyDescent="0.3">
      <c r="A114" s="139"/>
      <c r="B114" s="140"/>
      <c r="C114" s="140"/>
      <c r="D114" s="141"/>
      <c r="E114" s="141"/>
      <c r="F114" s="142"/>
      <c r="G114" s="143"/>
      <c r="H114" s="143"/>
      <c r="I114" s="143"/>
      <c r="J114" s="143"/>
      <c r="K114" s="143"/>
      <c r="L114" s="144"/>
      <c r="M114" s="145"/>
      <c r="N114" s="146"/>
      <c r="O114" s="147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9"/>
    </row>
    <row r="115" spans="1:26" ht="15.75" x14ac:dyDescent="0.25">
      <c r="A115" s="106"/>
      <c r="B115" s="289"/>
      <c r="C115" s="290"/>
      <c r="D115" s="291"/>
      <c r="E115" s="298" t="s">
        <v>152</v>
      </c>
      <c r="F115" s="299"/>
      <c r="G115" s="107"/>
      <c r="H115" s="107"/>
      <c r="I115" s="107"/>
      <c r="J115" s="107"/>
      <c r="K115" s="108"/>
      <c r="L115" s="109"/>
      <c r="M115" s="110"/>
      <c r="N115" s="111"/>
      <c r="O115" s="112"/>
      <c r="P115" s="300"/>
      <c r="Q115" s="301"/>
      <c r="R115" s="301"/>
      <c r="S115" s="301"/>
      <c r="T115" s="301"/>
      <c r="U115" s="301"/>
      <c r="V115" s="301"/>
      <c r="W115" s="301"/>
      <c r="X115" s="301"/>
      <c r="Y115" s="301"/>
      <c r="Z115" s="302"/>
    </row>
    <row r="116" spans="1:26" ht="15.75" x14ac:dyDescent="0.25">
      <c r="A116" s="309"/>
      <c r="B116" s="292"/>
      <c r="C116" s="293"/>
      <c r="D116" s="294"/>
      <c r="E116" s="311"/>
      <c r="F116" s="113" t="s">
        <v>153</v>
      </c>
      <c r="G116" s="114">
        <v>0</v>
      </c>
      <c r="H116" s="115">
        <v>0</v>
      </c>
      <c r="I116" s="116">
        <v>0</v>
      </c>
      <c r="J116" s="116">
        <v>0</v>
      </c>
      <c r="K116" s="117">
        <v>0</v>
      </c>
      <c r="L116" s="118">
        <f>SUM(G116:K116)</f>
        <v>0</v>
      </c>
      <c r="M116" s="119"/>
      <c r="N116" s="120"/>
      <c r="O116" s="121"/>
      <c r="P116" s="303"/>
      <c r="Q116" s="304"/>
      <c r="R116" s="304"/>
      <c r="S116" s="304"/>
      <c r="T116" s="304"/>
      <c r="U116" s="304"/>
      <c r="V116" s="304"/>
      <c r="W116" s="304"/>
      <c r="X116" s="304"/>
      <c r="Y116" s="304"/>
      <c r="Z116" s="305"/>
    </row>
    <row r="117" spans="1:26" ht="15.75" x14ac:dyDescent="0.25">
      <c r="A117" s="310"/>
      <c r="B117" s="292"/>
      <c r="C117" s="293"/>
      <c r="D117" s="294"/>
      <c r="E117" s="312"/>
      <c r="F117" s="313" t="s">
        <v>154</v>
      </c>
      <c r="G117" s="122">
        <v>0</v>
      </c>
      <c r="H117" s="123">
        <v>0</v>
      </c>
      <c r="I117" s="124">
        <v>0</v>
      </c>
      <c r="J117" s="124">
        <v>0</v>
      </c>
      <c r="K117" s="125">
        <v>0</v>
      </c>
      <c r="L117" s="126">
        <f>SUM(G117:K117)</f>
        <v>0</v>
      </c>
      <c r="M117" s="119"/>
      <c r="N117" s="120"/>
      <c r="O117" s="121"/>
      <c r="P117" s="303"/>
      <c r="Q117" s="304"/>
      <c r="R117" s="304"/>
      <c r="S117" s="304"/>
      <c r="T117" s="304"/>
      <c r="U117" s="304"/>
      <c r="V117" s="304"/>
      <c r="W117" s="304"/>
      <c r="X117" s="304"/>
      <c r="Y117" s="304"/>
      <c r="Z117" s="305"/>
    </row>
    <row r="118" spans="1:26" ht="15.75" thickBot="1" x14ac:dyDescent="0.3">
      <c r="A118" s="127"/>
      <c r="B118" s="295"/>
      <c r="C118" s="296"/>
      <c r="D118" s="297"/>
      <c r="E118" s="128"/>
      <c r="F118" s="314"/>
      <c r="G118" s="129" t="e">
        <f>G117/G116</f>
        <v>#DIV/0!</v>
      </c>
      <c r="H118" s="129" t="e">
        <f>H117/H116</f>
        <v>#DIV/0!</v>
      </c>
      <c r="I118" s="129" t="e">
        <f t="shared" ref="I118:L118" si="29">I117/I116</f>
        <v>#DIV/0!</v>
      </c>
      <c r="J118" s="129" t="e">
        <f t="shared" si="29"/>
        <v>#DIV/0!</v>
      </c>
      <c r="K118" s="130" t="e">
        <f t="shared" si="29"/>
        <v>#DIV/0!</v>
      </c>
      <c r="L118" s="131" t="e">
        <f t="shared" si="29"/>
        <v>#DIV/0!</v>
      </c>
      <c r="M118" s="132"/>
      <c r="N118" s="155"/>
      <c r="O118" s="156"/>
      <c r="P118" s="303"/>
      <c r="Q118" s="304"/>
      <c r="R118" s="304"/>
      <c r="S118" s="304"/>
      <c r="T118" s="304"/>
      <c r="U118" s="304"/>
      <c r="V118" s="304"/>
      <c r="W118" s="304"/>
      <c r="X118" s="304"/>
      <c r="Y118" s="304"/>
      <c r="Z118" s="305"/>
    </row>
    <row r="119" spans="1:26" ht="16.5" thickTop="1" thickBot="1" x14ac:dyDescent="0.3">
      <c r="A119" s="316" t="s">
        <v>155</v>
      </c>
      <c r="B119" s="317"/>
      <c r="C119" s="318"/>
      <c r="D119" s="319"/>
      <c r="E119" s="320"/>
      <c r="F119" s="315"/>
      <c r="G119" s="161" t="e">
        <f t="shared" ref="G119:L119" si="30">G117/G116</f>
        <v>#DIV/0!</v>
      </c>
      <c r="H119" s="162" t="e">
        <f t="shared" si="30"/>
        <v>#DIV/0!</v>
      </c>
      <c r="I119" s="162" t="e">
        <f t="shared" si="30"/>
        <v>#DIV/0!</v>
      </c>
      <c r="J119" s="162" t="e">
        <f t="shared" si="30"/>
        <v>#DIV/0!</v>
      </c>
      <c r="K119" s="163" t="e">
        <f t="shared" si="30"/>
        <v>#DIV/0!</v>
      </c>
      <c r="L119" s="137" t="e">
        <f t="shared" si="30"/>
        <v>#DIV/0!</v>
      </c>
      <c r="M119" s="164">
        <f>SUM(M115:M118)</f>
        <v>0</v>
      </c>
      <c r="N119" s="321" t="s">
        <v>157</v>
      </c>
      <c r="O119" s="322"/>
      <c r="P119" s="306"/>
      <c r="Q119" s="307"/>
      <c r="R119" s="307"/>
      <c r="S119" s="307"/>
      <c r="T119" s="307"/>
      <c r="U119" s="307"/>
      <c r="V119" s="307"/>
      <c r="W119" s="307"/>
      <c r="X119" s="307"/>
      <c r="Y119" s="307"/>
      <c r="Z119" s="308"/>
    </row>
    <row r="120" spans="1:26" ht="3.75" customHeight="1" thickBot="1" x14ac:dyDescent="0.3">
      <c r="A120" s="323"/>
      <c r="B120" s="324"/>
      <c r="C120" s="324"/>
      <c r="D120" s="324"/>
      <c r="E120" s="324"/>
      <c r="F120" s="324"/>
      <c r="G120" s="324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  <c r="T120" s="324"/>
      <c r="U120" s="324"/>
      <c r="V120" s="324"/>
      <c r="W120" s="324"/>
      <c r="X120" s="324"/>
      <c r="Y120" s="324"/>
      <c r="Z120" s="325"/>
    </row>
    <row r="121" spans="1:26" ht="15.75" x14ac:dyDescent="0.25">
      <c r="A121" s="106"/>
      <c r="B121" s="289"/>
      <c r="C121" s="290"/>
      <c r="D121" s="291"/>
      <c r="E121" s="298" t="s">
        <v>152</v>
      </c>
      <c r="F121" s="299"/>
      <c r="G121" s="107"/>
      <c r="H121" s="107"/>
      <c r="I121" s="107"/>
      <c r="J121" s="107"/>
      <c r="K121" s="108"/>
      <c r="L121" s="109"/>
      <c r="M121" s="110"/>
      <c r="N121" s="111"/>
      <c r="O121" s="112"/>
      <c r="P121" s="300"/>
      <c r="Q121" s="301"/>
      <c r="R121" s="301"/>
      <c r="S121" s="301"/>
      <c r="T121" s="301"/>
      <c r="U121" s="301"/>
      <c r="V121" s="301"/>
      <c r="W121" s="301"/>
      <c r="X121" s="301"/>
      <c r="Y121" s="301"/>
      <c r="Z121" s="302"/>
    </row>
    <row r="122" spans="1:26" ht="15.75" x14ac:dyDescent="0.25">
      <c r="A122" s="309"/>
      <c r="B122" s="292"/>
      <c r="C122" s="293"/>
      <c r="D122" s="294"/>
      <c r="E122" s="311"/>
      <c r="F122" s="113" t="s">
        <v>153</v>
      </c>
      <c r="G122" s="114">
        <v>0</v>
      </c>
      <c r="H122" s="115">
        <v>0</v>
      </c>
      <c r="I122" s="116">
        <v>0</v>
      </c>
      <c r="J122" s="116">
        <v>0</v>
      </c>
      <c r="K122" s="117">
        <v>0</v>
      </c>
      <c r="L122" s="118">
        <f>SUM(G122:K122)</f>
        <v>0</v>
      </c>
      <c r="M122" s="119"/>
      <c r="N122" s="120"/>
      <c r="O122" s="121"/>
      <c r="P122" s="303"/>
      <c r="Q122" s="304"/>
      <c r="R122" s="304"/>
      <c r="S122" s="304"/>
      <c r="T122" s="304"/>
      <c r="U122" s="304"/>
      <c r="V122" s="304"/>
      <c r="W122" s="304"/>
      <c r="X122" s="304"/>
      <c r="Y122" s="304"/>
      <c r="Z122" s="305"/>
    </row>
    <row r="123" spans="1:26" ht="15.75" x14ac:dyDescent="0.25">
      <c r="A123" s="310"/>
      <c r="B123" s="292"/>
      <c r="C123" s="293"/>
      <c r="D123" s="294"/>
      <c r="E123" s="312"/>
      <c r="F123" s="313" t="s">
        <v>154</v>
      </c>
      <c r="G123" s="122">
        <v>0</v>
      </c>
      <c r="H123" s="123">
        <v>0</v>
      </c>
      <c r="I123" s="124">
        <v>0</v>
      </c>
      <c r="J123" s="124">
        <v>0</v>
      </c>
      <c r="K123" s="125">
        <v>0</v>
      </c>
      <c r="L123" s="126">
        <f>SUM(G123:K123)</f>
        <v>0</v>
      </c>
      <c r="M123" s="119"/>
      <c r="N123" s="120"/>
      <c r="O123" s="121"/>
      <c r="P123" s="303"/>
      <c r="Q123" s="304"/>
      <c r="R123" s="304"/>
      <c r="S123" s="304"/>
      <c r="T123" s="304"/>
      <c r="U123" s="304"/>
      <c r="V123" s="304"/>
      <c r="W123" s="304"/>
      <c r="X123" s="304"/>
      <c r="Y123" s="304"/>
      <c r="Z123" s="305"/>
    </row>
    <row r="124" spans="1:26" ht="15.75" thickBot="1" x14ac:dyDescent="0.3">
      <c r="A124" s="127"/>
      <c r="B124" s="295"/>
      <c r="C124" s="296"/>
      <c r="D124" s="297"/>
      <c r="E124" s="128"/>
      <c r="F124" s="314"/>
      <c r="G124" s="129" t="e">
        <f>G123/G122</f>
        <v>#DIV/0!</v>
      </c>
      <c r="H124" s="129" t="e">
        <f>H123/H122</f>
        <v>#DIV/0!</v>
      </c>
      <c r="I124" s="129" t="e">
        <f t="shared" ref="I124:L124" si="31">I123/I122</f>
        <v>#DIV/0!</v>
      </c>
      <c r="J124" s="129" t="e">
        <f t="shared" si="31"/>
        <v>#DIV/0!</v>
      </c>
      <c r="K124" s="130" t="e">
        <f t="shared" si="31"/>
        <v>#DIV/0!</v>
      </c>
      <c r="L124" s="131" t="e">
        <f t="shared" si="31"/>
        <v>#DIV/0!</v>
      </c>
      <c r="M124" s="132"/>
      <c r="N124" s="155"/>
      <c r="O124" s="156"/>
      <c r="P124" s="303"/>
      <c r="Q124" s="304"/>
      <c r="R124" s="304"/>
      <c r="S124" s="304"/>
      <c r="T124" s="304"/>
      <c r="U124" s="304"/>
      <c r="V124" s="304"/>
      <c r="W124" s="304"/>
      <c r="X124" s="304"/>
      <c r="Y124" s="304"/>
      <c r="Z124" s="305"/>
    </row>
    <row r="125" spans="1:26" ht="16.5" thickTop="1" thickBot="1" x14ac:dyDescent="0.3">
      <c r="A125" s="316" t="s">
        <v>155</v>
      </c>
      <c r="B125" s="317"/>
      <c r="C125" s="318"/>
      <c r="D125" s="319"/>
      <c r="E125" s="320"/>
      <c r="F125" s="315"/>
      <c r="G125" s="161" t="e">
        <f t="shared" ref="G125:L125" si="32">G123/G122</f>
        <v>#DIV/0!</v>
      </c>
      <c r="H125" s="162" t="e">
        <f t="shared" si="32"/>
        <v>#DIV/0!</v>
      </c>
      <c r="I125" s="162" t="e">
        <f t="shared" si="32"/>
        <v>#DIV/0!</v>
      </c>
      <c r="J125" s="162" t="e">
        <f t="shared" si="32"/>
        <v>#DIV/0!</v>
      </c>
      <c r="K125" s="163" t="e">
        <f t="shared" si="32"/>
        <v>#DIV/0!</v>
      </c>
      <c r="L125" s="137" t="e">
        <f t="shared" si="32"/>
        <v>#DIV/0!</v>
      </c>
      <c r="M125" s="164">
        <f>SUM(M121:M124)</f>
        <v>0</v>
      </c>
      <c r="N125" s="321" t="s">
        <v>157</v>
      </c>
      <c r="O125" s="322"/>
      <c r="P125" s="306"/>
      <c r="Q125" s="307"/>
      <c r="R125" s="307"/>
      <c r="S125" s="307"/>
      <c r="T125" s="307"/>
      <c r="U125" s="307"/>
      <c r="V125" s="307"/>
      <c r="W125" s="307"/>
      <c r="X125" s="307"/>
      <c r="Y125" s="307"/>
      <c r="Z125" s="308"/>
    </row>
    <row r="126" spans="1:26" ht="3.75" customHeight="1" thickBot="1" x14ac:dyDescent="0.3">
      <c r="A126" s="165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5"/>
      <c r="N126" s="166"/>
      <c r="O126" s="165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</row>
    <row r="127" spans="1:26" ht="15.75" x14ac:dyDescent="0.25">
      <c r="A127" s="106"/>
      <c r="B127" s="289"/>
      <c r="C127" s="290"/>
      <c r="D127" s="291"/>
      <c r="E127" s="298" t="s">
        <v>152</v>
      </c>
      <c r="F127" s="299"/>
      <c r="G127" s="107"/>
      <c r="H127" s="107"/>
      <c r="I127" s="107"/>
      <c r="J127" s="107"/>
      <c r="K127" s="108"/>
      <c r="L127" s="109"/>
      <c r="M127" s="110"/>
      <c r="N127" s="111"/>
      <c r="O127" s="112"/>
      <c r="P127" s="300"/>
      <c r="Q127" s="301"/>
      <c r="R127" s="301"/>
      <c r="S127" s="301"/>
      <c r="T127" s="301"/>
      <c r="U127" s="301"/>
      <c r="V127" s="301"/>
      <c r="W127" s="301"/>
      <c r="X127" s="301"/>
      <c r="Y127" s="301"/>
      <c r="Z127" s="302"/>
    </row>
    <row r="128" spans="1:26" ht="15.75" x14ac:dyDescent="0.25">
      <c r="A128" s="309"/>
      <c r="B128" s="292"/>
      <c r="C128" s="293"/>
      <c r="D128" s="294"/>
      <c r="E128" s="311"/>
      <c r="F128" s="113" t="s">
        <v>153</v>
      </c>
      <c r="G128" s="114">
        <v>0</v>
      </c>
      <c r="H128" s="115">
        <v>0</v>
      </c>
      <c r="I128" s="116">
        <v>0</v>
      </c>
      <c r="J128" s="116">
        <v>0</v>
      </c>
      <c r="K128" s="117">
        <v>0</v>
      </c>
      <c r="L128" s="118">
        <f>SUM(G128:K128)</f>
        <v>0</v>
      </c>
      <c r="M128" s="119"/>
      <c r="N128" s="120"/>
      <c r="O128" s="121"/>
      <c r="P128" s="303"/>
      <c r="Q128" s="304"/>
      <c r="R128" s="304"/>
      <c r="S128" s="304"/>
      <c r="T128" s="304"/>
      <c r="U128" s="304"/>
      <c r="V128" s="304"/>
      <c r="W128" s="304"/>
      <c r="X128" s="304"/>
      <c r="Y128" s="304"/>
      <c r="Z128" s="305"/>
    </row>
    <row r="129" spans="1:26" ht="15.75" x14ac:dyDescent="0.25">
      <c r="A129" s="310"/>
      <c r="B129" s="292"/>
      <c r="C129" s="293"/>
      <c r="D129" s="294"/>
      <c r="E129" s="312"/>
      <c r="F129" s="313" t="s">
        <v>154</v>
      </c>
      <c r="G129" s="122">
        <v>0</v>
      </c>
      <c r="H129" s="123">
        <v>0</v>
      </c>
      <c r="I129" s="124">
        <v>0</v>
      </c>
      <c r="J129" s="124">
        <v>0</v>
      </c>
      <c r="K129" s="125">
        <v>0</v>
      </c>
      <c r="L129" s="126">
        <f>SUM(G129:K129)</f>
        <v>0</v>
      </c>
      <c r="M129" s="119"/>
      <c r="N129" s="120"/>
      <c r="O129" s="121"/>
      <c r="P129" s="303"/>
      <c r="Q129" s="304"/>
      <c r="R129" s="304"/>
      <c r="S129" s="304"/>
      <c r="T129" s="304"/>
      <c r="U129" s="304"/>
      <c r="V129" s="304"/>
      <c r="W129" s="304"/>
      <c r="X129" s="304"/>
      <c r="Y129" s="304"/>
      <c r="Z129" s="305"/>
    </row>
    <row r="130" spans="1:26" ht="15.75" thickBot="1" x14ac:dyDescent="0.3">
      <c r="A130" s="127"/>
      <c r="B130" s="295"/>
      <c r="C130" s="296"/>
      <c r="D130" s="297"/>
      <c r="E130" s="128"/>
      <c r="F130" s="314"/>
      <c r="G130" s="129" t="e">
        <f>G129/G128</f>
        <v>#DIV/0!</v>
      </c>
      <c r="H130" s="129" t="e">
        <f>H129/H128</f>
        <v>#DIV/0!</v>
      </c>
      <c r="I130" s="129" t="e">
        <f t="shared" ref="I130:L130" si="33">I129/I128</f>
        <v>#DIV/0!</v>
      </c>
      <c r="J130" s="129" t="e">
        <f t="shared" si="33"/>
        <v>#DIV/0!</v>
      </c>
      <c r="K130" s="130" t="e">
        <f t="shared" si="33"/>
        <v>#DIV/0!</v>
      </c>
      <c r="L130" s="131" t="e">
        <f t="shared" si="33"/>
        <v>#DIV/0!</v>
      </c>
      <c r="M130" s="132"/>
      <c r="N130" s="155"/>
      <c r="O130" s="156"/>
      <c r="P130" s="303"/>
      <c r="Q130" s="304"/>
      <c r="R130" s="304"/>
      <c r="S130" s="304"/>
      <c r="T130" s="304"/>
      <c r="U130" s="304"/>
      <c r="V130" s="304"/>
      <c r="W130" s="304"/>
      <c r="X130" s="304"/>
      <c r="Y130" s="304"/>
      <c r="Z130" s="305"/>
    </row>
    <row r="131" spans="1:26" ht="16.5" thickTop="1" thickBot="1" x14ac:dyDescent="0.3">
      <c r="A131" s="316" t="s">
        <v>155</v>
      </c>
      <c r="B131" s="317"/>
      <c r="C131" s="318"/>
      <c r="D131" s="319"/>
      <c r="E131" s="320"/>
      <c r="F131" s="315"/>
      <c r="G131" s="161" t="e">
        <f t="shared" ref="G131:L131" si="34">G129/G128</f>
        <v>#DIV/0!</v>
      </c>
      <c r="H131" s="162" t="e">
        <f t="shared" si="34"/>
        <v>#DIV/0!</v>
      </c>
      <c r="I131" s="162" t="e">
        <f t="shared" si="34"/>
        <v>#DIV/0!</v>
      </c>
      <c r="J131" s="162" t="e">
        <f t="shared" si="34"/>
        <v>#DIV/0!</v>
      </c>
      <c r="K131" s="163" t="e">
        <f t="shared" si="34"/>
        <v>#DIV/0!</v>
      </c>
      <c r="L131" s="137" t="e">
        <f t="shared" si="34"/>
        <v>#DIV/0!</v>
      </c>
      <c r="M131" s="164">
        <f>SUM(M127:M130)</f>
        <v>0</v>
      </c>
      <c r="N131" s="321" t="s">
        <v>157</v>
      </c>
      <c r="O131" s="322"/>
      <c r="P131" s="306"/>
      <c r="Q131" s="307"/>
      <c r="R131" s="307"/>
      <c r="S131" s="307"/>
      <c r="T131" s="307"/>
      <c r="U131" s="307"/>
      <c r="V131" s="307"/>
      <c r="W131" s="307"/>
      <c r="X131" s="307"/>
      <c r="Y131" s="307"/>
      <c r="Z131" s="308"/>
    </row>
    <row r="132" spans="1:26" ht="3.75" customHeight="1" thickBot="1" x14ac:dyDescent="0.3">
      <c r="A132" s="165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5"/>
      <c r="N132" s="166"/>
      <c r="O132" s="165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</row>
    <row r="133" spans="1:26" ht="15.75" x14ac:dyDescent="0.25">
      <c r="A133" s="106"/>
      <c r="B133" s="289"/>
      <c r="C133" s="290"/>
      <c r="D133" s="291"/>
      <c r="E133" s="298" t="s">
        <v>152</v>
      </c>
      <c r="F133" s="299"/>
      <c r="G133" s="107"/>
      <c r="H133" s="107"/>
      <c r="I133" s="107"/>
      <c r="J133" s="107"/>
      <c r="K133" s="108"/>
      <c r="L133" s="109"/>
      <c r="M133" s="110"/>
      <c r="N133" s="111"/>
      <c r="O133" s="112"/>
      <c r="P133" s="300"/>
      <c r="Q133" s="301"/>
      <c r="R133" s="301"/>
      <c r="S133" s="301"/>
      <c r="T133" s="301"/>
      <c r="U133" s="301"/>
      <c r="V133" s="301"/>
      <c r="W133" s="301"/>
      <c r="X133" s="301"/>
      <c r="Y133" s="301"/>
      <c r="Z133" s="302"/>
    </row>
    <row r="134" spans="1:26" ht="15.75" x14ac:dyDescent="0.25">
      <c r="A134" s="309"/>
      <c r="B134" s="292"/>
      <c r="C134" s="293"/>
      <c r="D134" s="294"/>
      <c r="E134" s="311"/>
      <c r="F134" s="113" t="s">
        <v>153</v>
      </c>
      <c r="G134" s="114">
        <v>0</v>
      </c>
      <c r="H134" s="115">
        <v>0</v>
      </c>
      <c r="I134" s="116">
        <v>0</v>
      </c>
      <c r="J134" s="116">
        <v>0</v>
      </c>
      <c r="K134" s="117">
        <v>0</v>
      </c>
      <c r="L134" s="118">
        <f>SUM(G134:K134)</f>
        <v>0</v>
      </c>
      <c r="M134" s="119"/>
      <c r="N134" s="120"/>
      <c r="O134" s="121"/>
      <c r="P134" s="303"/>
      <c r="Q134" s="304"/>
      <c r="R134" s="304"/>
      <c r="S134" s="304"/>
      <c r="T134" s="304"/>
      <c r="U134" s="304"/>
      <c r="V134" s="304"/>
      <c r="W134" s="304"/>
      <c r="X134" s="304"/>
      <c r="Y134" s="304"/>
      <c r="Z134" s="305"/>
    </row>
    <row r="135" spans="1:26" ht="15.75" x14ac:dyDescent="0.25">
      <c r="A135" s="310"/>
      <c r="B135" s="292"/>
      <c r="C135" s="293"/>
      <c r="D135" s="294"/>
      <c r="E135" s="312"/>
      <c r="F135" s="313" t="s">
        <v>154</v>
      </c>
      <c r="G135" s="122">
        <v>0</v>
      </c>
      <c r="H135" s="123">
        <v>0</v>
      </c>
      <c r="I135" s="124">
        <v>0</v>
      </c>
      <c r="J135" s="124">
        <v>0</v>
      </c>
      <c r="K135" s="125">
        <v>0</v>
      </c>
      <c r="L135" s="126">
        <f>SUM(G135:K135)</f>
        <v>0</v>
      </c>
      <c r="M135" s="119"/>
      <c r="N135" s="120"/>
      <c r="O135" s="121"/>
      <c r="P135" s="303"/>
      <c r="Q135" s="304"/>
      <c r="R135" s="304"/>
      <c r="S135" s="304"/>
      <c r="T135" s="304"/>
      <c r="U135" s="304"/>
      <c r="V135" s="304"/>
      <c r="W135" s="304"/>
      <c r="X135" s="304"/>
      <c r="Y135" s="304"/>
      <c r="Z135" s="305"/>
    </row>
    <row r="136" spans="1:26" ht="15.75" thickBot="1" x14ac:dyDescent="0.3">
      <c r="A136" s="127"/>
      <c r="B136" s="295"/>
      <c r="C136" s="296"/>
      <c r="D136" s="297"/>
      <c r="E136" s="128"/>
      <c r="F136" s="314"/>
      <c r="G136" s="129" t="e">
        <f>G135/G134</f>
        <v>#DIV/0!</v>
      </c>
      <c r="H136" s="129" t="e">
        <f>H135/H134</f>
        <v>#DIV/0!</v>
      </c>
      <c r="I136" s="129" t="e">
        <f t="shared" ref="I136:L136" si="35">I135/I134</f>
        <v>#DIV/0!</v>
      </c>
      <c r="J136" s="129" t="e">
        <f t="shared" si="35"/>
        <v>#DIV/0!</v>
      </c>
      <c r="K136" s="130" t="e">
        <f t="shared" si="35"/>
        <v>#DIV/0!</v>
      </c>
      <c r="L136" s="131" t="e">
        <f t="shared" si="35"/>
        <v>#DIV/0!</v>
      </c>
      <c r="M136" s="132"/>
      <c r="N136" s="155"/>
      <c r="O136" s="156"/>
      <c r="P136" s="303"/>
      <c r="Q136" s="304"/>
      <c r="R136" s="304"/>
      <c r="S136" s="304"/>
      <c r="T136" s="304"/>
      <c r="U136" s="304"/>
      <c r="V136" s="304"/>
      <c r="W136" s="304"/>
      <c r="X136" s="304"/>
      <c r="Y136" s="304"/>
      <c r="Z136" s="305"/>
    </row>
    <row r="137" spans="1:26" ht="16.5" thickTop="1" thickBot="1" x14ac:dyDescent="0.3">
      <c r="A137" s="316" t="s">
        <v>155</v>
      </c>
      <c r="B137" s="317"/>
      <c r="C137" s="318"/>
      <c r="D137" s="319"/>
      <c r="E137" s="320"/>
      <c r="F137" s="315"/>
      <c r="G137" s="161" t="e">
        <f t="shared" ref="G137:L137" si="36">G135/G134</f>
        <v>#DIV/0!</v>
      </c>
      <c r="H137" s="162" t="e">
        <f t="shared" si="36"/>
        <v>#DIV/0!</v>
      </c>
      <c r="I137" s="162" t="e">
        <f t="shared" si="36"/>
        <v>#DIV/0!</v>
      </c>
      <c r="J137" s="162" t="e">
        <f t="shared" si="36"/>
        <v>#DIV/0!</v>
      </c>
      <c r="K137" s="163" t="e">
        <f t="shared" si="36"/>
        <v>#DIV/0!</v>
      </c>
      <c r="L137" s="137" t="e">
        <f t="shared" si="36"/>
        <v>#DIV/0!</v>
      </c>
      <c r="M137" s="164">
        <f>SUM(M133:M136)</f>
        <v>0</v>
      </c>
      <c r="N137" s="321" t="s">
        <v>157</v>
      </c>
      <c r="O137" s="322"/>
      <c r="P137" s="306"/>
      <c r="Q137" s="307"/>
      <c r="R137" s="307"/>
      <c r="S137" s="307"/>
      <c r="T137" s="307"/>
      <c r="U137" s="307"/>
      <c r="V137" s="307"/>
      <c r="W137" s="307"/>
      <c r="X137" s="307"/>
      <c r="Y137" s="307"/>
      <c r="Z137" s="308"/>
    </row>
  </sheetData>
  <mergeCells count="263">
    <mergeCell ref="A1:L1"/>
    <mergeCell ref="O1:Z1"/>
    <mergeCell ref="A2:C2"/>
    <mergeCell ref="D2:F2"/>
    <mergeCell ref="K2:N2"/>
    <mergeCell ref="O2:P2"/>
    <mergeCell ref="Q2:Z2"/>
    <mergeCell ref="A3:C3"/>
    <mergeCell ref="D3:F3"/>
    <mergeCell ref="L3:N3"/>
    <mergeCell ref="O3:P3"/>
    <mergeCell ref="Q3:Z3"/>
    <mergeCell ref="A4:C4"/>
    <mergeCell ref="D4:F4"/>
    <mergeCell ref="L4:N4"/>
    <mergeCell ref="O4:P4"/>
    <mergeCell ref="Q4:Z4"/>
    <mergeCell ref="B7:C7"/>
    <mergeCell ref="D7:F7"/>
    <mergeCell ref="H7:J7"/>
    <mergeCell ref="L7:N7"/>
    <mergeCell ref="O7:P7"/>
    <mergeCell ref="Q7:Z7"/>
    <mergeCell ref="A5:C5"/>
    <mergeCell ref="D5:F5"/>
    <mergeCell ref="L5:N5"/>
    <mergeCell ref="O5:P5"/>
    <mergeCell ref="Q5:Z5"/>
    <mergeCell ref="B6:C6"/>
    <mergeCell ref="D6:F6"/>
    <mergeCell ref="L6:N6"/>
    <mergeCell ref="O6:P6"/>
    <mergeCell ref="Q6:Z6"/>
    <mergeCell ref="B9:D9"/>
    <mergeCell ref="E9:Z9"/>
    <mergeCell ref="C10:D10"/>
    <mergeCell ref="E10:F12"/>
    <mergeCell ref="G10:Z12"/>
    <mergeCell ref="C11:D11"/>
    <mergeCell ref="C12:D12"/>
    <mergeCell ref="B8:C8"/>
    <mergeCell ref="D8:F8"/>
    <mergeCell ref="H8:J8"/>
    <mergeCell ref="L8:N8"/>
    <mergeCell ref="O8:P8"/>
    <mergeCell ref="Q8:Z8"/>
    <mergeCell ref="O13:O15"/>
    <mergeCell ref="P13:Z16"/>
    <mergeCell ref="C14:D14"/>
    <mergeCell ref="E14:F14"/>
    <mergeCell ref="C15:D15"/>
    <mergeCell ref="E15:F15"/>
    <mergeCell ref="B16:F16"/>
    <mergeCell ref="C13:D13"/>
    <mergeCell ref="E13:F13"/>
    <mergeCell ref="G13:K13"/>
    <mergeCell ref="L13:L15"/>
    <mergeCell ref="M13:M15"/>
    <mergeCell ref="N13:N15"/>
    <mergeCell ref="B17:D20"/>
    <mergeCell ref="E17:F17"/>
    <mergeCell ref="P17:Z21"/>
    <mergeCell ref="A18:A19"/>
    <mergeCell ref="E18:E19"/>
    <mergeCell ref="F19:F21"/>
    <mergeCell ref="A21:C21"/>
    <mergeCell ref="D21:E21"/>
    <mergeCell ref="N21:O21"/>
    <mergeCell ref="B23:D26"/>
    <mergeCell ref="E23:F23"/>
    <mergeCell ref="P23:Z27"/>
    <mergeCell ref="A24:A25"/>
    <mergeCell ref="E24:E25"/>
    <mergeCell ref="F25:F27"/>
    <mergeCell ref="A27:C27"/>
    <mergeCell ref="D27:E27"/>
    <mergeCell ref="N27:O27"/>
    <mergeCell ref="A36:A37"/>
    <mergeCell ref="E36:E37"/>
    <mergeCell ref="F37:F39"/>
    <mergeCell ref="A39:C39"/>
    <mergeCell ref="D39:E39"/>
    <mergeCell ref="N39:O39"/>
    <mergeCell ref="B29:D32"/>
    <mergeCell ref="E29:F29"/>
    <mergeCell ref="P29:Z33"/>
    <mergeCell ref="A30:A31"/>
    <mergeCell ref="E30:E31"/>
    <mergeCell ref="F31:F33"/>
    <mergeCell ref="A33:C33"/>
    <mergeCell ref="D33:E33"/>
    <mergeCell ref="N33:O33"/>
    <mergeCell ref="B40:D40"/>
    <mergeCell ref="E40:Z40"/>
    <mergeCell ref="C41:D41"/>
    <mergeCell ref="E41:F43"/>
    <mergeCell ref="G41:Z43"/>
    <mergeCell ref="C42:D42"/>
    <mergeCell ref="C43:D43"/>
    <mergeCell ref="B35:D38"/>
    <mergeCell ref="E35:F35"/>
    <mergeCell ref="P35:Z39"/>
    <mergeCell ref="O44:O46"/>
    <mergeCell ref="P44:Z47"/>
    <mergeCell ref="C45:D45"/>
    <mergeCell ref="E45:F45"/>
    <mergeCell ref="C46:D46"/>
    <mergeCell ref="E46:F46"/>
    <mergeCell ref="B47:F47"/>
    <mergeCell ref="C44:D44"/>
    <mergeCell ref="E44:F44"/>
    <mergeCell ref="G44:K44"/>
    <mergeCell ref="L44:L46"/>
    <mergeCell ref="M44:M46"/>
    <mergeCell ref="N44:N46"/>
    <mergeCell ref="B48:D51"/>
    <mergeCell ref="E48:F48"/>
    <mergeCell ref="P48:Z52"/>
    <mergeCell ref="A49:A50"/>
    <mergeCell ref="E49:E50"/>
    <mergeCell ref="F50:F52"/>
    <mergeCell ref="A52:C52"/>
    <mergeCell ref="D52:E52"/>
    <mergeCell ref="N52:O52"/>
    <mergeCell ref="B54:D57"/>
    <mergeCell ref="E54:F54"/>
    <mergeCell ref="P54:Z58"/>
    <mergeCell ref="A55:A56"/>
    <mergeCell ref="E55:E56"/>
    <mergeCell ref="F56:F58"/>
    <mergeCell ref="A58:C58"/>
    <mergeCell ref="D58:E58"/>
    <mergeCell ref="N58:O58"/>
    <mergeCell ref="B60:D63"/>
    <mergeCell ref="E60:F60"/>
    <mergeCell ref="P60:Z64"/>
    <mergeCell ref="A61:A62"/>
    <mergeCell ref="E61:E62"/>
    <mergeCell ref="F62:F64"/>
    <mergeCell ref="A64:C64"/>
    <mergeCell ref="D64:E64"/>
    <mergeCell ref="N64:O64"/>
    <mergeCell ref="B66:D69"/>
    <mergeCell ref="E66:F66"/>
    <mergeCell ref="P66:Z70"/>
    <mergeCell ref="A67:A68"/>
    <mergeCell ref="E67:E68"/>
    <mergeCell ref="F68:F70"/>
    <mergeCell ref="A70:C70"/>
    <mergeCell ref="D70:E70"/>
    <mergeCell ref="N70:O70"/>
    <mergeCell ref="A71:Z71"/>
    <mergeCell ref="B72:D75"/>
    <mergeCell ref="E72:F72"/>
    <mergeCell ref="P72:Z76"/>
    <mergeCell ref="A73:A74"/>
    <mergeCell ref="E73:E74"/>
    <mergeCell ref="F74:F76"/>
    <mergeCell ref="A76:C76"/>
    <mergeCell ref="D76:E76"/>
    <mergeCell ref="N76:O76"/>
    <mergeCell ref="A85:A86"/>
    <mergeCell ref="E85:E86"/>
    <mergeCell ref="F86:F88"/>
    <mergeCell ref="A88:C88"/>
    <mergeCell ref="D88:E88"/>
    <mergeCell ref="N88:O88"/>
    <mergeCell ref="B78:D81"/>
    <mergeCell ref="E78:F78"/>
    <mergeCell ref="P78:Z82"/>
    <mergeCell ref="A79:A80"/>
    <mergeCell ref="E79:E80"/>
    <mergeCell ref="F80:F82"/>
    <mergeCell ref="A82:C82"/>
    <mergeCell ref="D82:E82"/>
    <mergeCell ref="N82:O82"/>
    <mergeCell ref="B89:D89"/>
    <mergeCell ref="E89:Z89"/>
    <mergeCell ref="C90:D90"/>
    <mergeCell ref="E90:F92"/>
    <mergeCell ref="G90:Z92"/>
    <mergeCell ref="C91:D91"/>
    <mergeCell ref="C92:D92"/>
    <mergeCell ref="B84:D87"/>
    <mergeCell ref="E84:F84"/>
    <mergeCell ref="P84:Z88"/>
    <mergeCell ref="O93:O95"/>
    <mergeCell ref="P93:Z96"/>
    <mergeCell ref="C94:D94"/>
    <mergeCell ref="E94:F94"/>
    <mergeCell ref="C95:D95"/>
    <mergeCell ref="E95:F95"/>
    <mergeCell ref="B96:F96"/>
    <mergeCell ref="C93:D93"/>
    <mergeCell ref="E93:F93"/>
    <mergeCell ref="G93:K93"/>
    <mergeCell ref="L93:L95"/>
    <mergeCell ref="M93:M95"/>
    <mergeCell ref="N93:N95"/>
    <mergeCell ref="B97:D100"/>
    <mergeCell ref="E97:F97"/>
    <mergeCell ref="P97:Z101"/>
    <mergeCell ref="A98:A99"/>
    <mergeCell ref="E98:E99"/>
    <mergeCell ref="F99:F101"/>
    <mergeCell ref="A101:C101"/>
    <mergeCell ref="D101:E101"/>
    <mergeCell ref="N101:O101"/>
    <mergeCell ref="B103:D106"/>
    <mergeCell ref="E103:F103"/>
    <mergeCell ref="P103:Z107"/>
    <mergeCell ref="A104:A105"/>
    <mergeCell ref="E104:E105"/>
    <mergeCell ref="F105:F107"/>
    <mergeCell ref="A107:C107"/>
    <mergeCell ref="D107:E107"/>
    <mergeCell ref="N107:O107"/>
    <mergeCell ref="B109:D112"/>
    <mergeCell ref="E109:F109"/>
    <mergeCell ref="P109:Z113"/>
    <mergeCell ref="A110:A111"/>
    <mergeCell ref="E110:E111"/>
    <mergeCell ref="F111:F113"/>
    <mergeCell ref="A113:C113"/>
    <mergeCell ref="D113:E113"/>
    <mergeCell ref="N113:O113"/>
    <mergeCell ref="B115:D118"/>
    <mergeCell ref="E115:F115"/>
    <mergeCell ref="P115:Z119"/>
    <mergeCell ref="A116:A117"/>
    <mergeCell ref="E116:E117"/>
    <mergeCell ref="F117:F119"/>
    <mergeCell ref="A119:C119"/>
    <mergeCell ref="D119:E119"/>
    <mergeCell ref="N119:O119"/>
    <mergeCell ref="A120:Z120"/>
    <mergeCell ref="B121:D124"/>
    <mergeCell ref="E121:F121"/>
    <mergeCell ref="P121:Z125"/>
    <mergeCell ref="A122:A123"/>
    <mergeCell ref="E122:E123"/>
    <mergeCell ref="F123:F125"/>
    <mergeCell ref="A125:C125"/>
    <mergeCell ref="D125:E125"/>
    <mergeCell ref="N125:O125"/>
    <mergeCell ref="B127:D130"/>
    <mergeCell ref="E127:F127"/>
    <mergeCell ref="P127:Z131"/>
    <mergeCell ref="A128:A129"/>
    <mergeCell ref="E128:E129"/>
    <mergeCell ref="F129:F131"/>
    <mergeCell ref="A131:C131"/>
    <mergeCell ref="D131:E131"/>
    <mergeCell ref="N131:O131"/>
    <mergeCell ref="B133:D136"/>
    <mergeCell ref="E133:F133"/>
    <mergeCell ref="P133:Z137"/>
    <mergeCell ref="A134:A135"/>
    <mergeCell ref="E134:E135"/>
    <mergeCell ref="F135:F137"/>
    <mergeCell ref="A137:C137"/>
    <mergeCell ref="D137:E137"/>
    <mergeCell ref="N137:O137"/>
  </mergeCells>
  <conditionalFormatting sqref="G2">
    <cfRule type="cellIs" dxfId="303" priority="1" operator="equal">
      <formula>100</formula>
    </cfRule>
  </conditionalFormatting>
  <conditionalFormatting sqref="G2:G7">
    <cfRule type="iconSet" priority="2">
      <iconSet iconSet="3TrafficLights2" showValue="0">
        <cfvo type="percent" val="0"/>
        <cfvo type="num" val="25"/>
        <cfvo type="num" val="75"/>
      </iconSet>
    </cfRule>
  </conditionalFormatting>
  <conditionalFormatting sqref="G21:G22">
    <cfRule type="cellIs" dxfId="302" priority="3" operator="greaterThan">
      <formula>0.99999</formula>
    </cfRule>
    <cfRule type="iconSet" priority="3">
      <iconSet iconSet="3TrafficLights2" showValue="0">
        <cfvo type="percent" val="0"/>
        <cfvo type="num" val="0.25"/>
        <cfvo type="num" val="0.75"/>
      </iconSet>
    </cfRule>
  </conditionalFormatting>
  <conditionalFormatting sqref="H21:H22">
    <cfRule type="iconSet" priority="4">
      <iconSet iconSet="3TrafficLights2" showValue="0">
        <cfvo type="percent" val="0"/>
        <cfvo type="num" val="0.25"/>
        <cfvo type="num" val="0.75"/>
      </iconSet>
    </cfRule>
  </conditionalFormatting>
  <conditionalFormatting sqref="I21:I22">
    <cfRule type="iconSet" priority="5">
      <iconSet iconSet="3TrafficLights2" showValue="0">
        <cfvo type="percent" val="0"/>
        <cfvo type="num" val="0.25"/>
        <cfvo type="num" val="0.75"/>
      </iconSet>
    </cfRule>
  </conditionalFormatting>
  <conditionalFormatting sqref="J21:J22">
    <cfRule type="iconSet" priority="6">
      <iconSet iconSet="3TrafficLights2" showValue="0">
        <cfvo type="percent" val="0"/>
        <cfvo type="num" val="0.25"/>
        <cfvo type="num" val="0.75"/>
      </iconSet>
    </cfRule>
  </conditionalFormatting>
  <conditionalFormatting sqref="G27:G28">
    <cfRule type="iconSet" priority="7">
      <iconSet iconSet="3TrafficLights2" showValue="0">
        <cfvo type="percent" val="0"/>
        <cfvo type="num" val="0.25"/>
        <cfvo type="num" val="0.75"/>
      </iconSet>
    </cfRule>
  </conditionalFormatting>
  <conditionalFormatting sqref="H27:H28">
    <cfRule type="iconSet" priority="8">
      <iconSet iconSet="3TrafficLights2" showValue="0">
        <cfvo type="percent" val="0"/>
        <cfvo type="num" val="0.25"/>
        <cfvo type="num" val="0.75"/>
      </iconSet>
    </cfRule>
  </conditionalFormatting>
  <conditionalFormatting sqref="I27:I28">
    <cfRule type="iconSet" priority="9">
      <iconSet iconSet="3TrafficLights2" showValue="0">
        <cfvo type="percent" val="0"/>
        <cfvo type="num" val="0.25"/>
        <cfvo type="num" val="0.75"/>
      </iconSet>
    </cfRule>
  </conditionalFormatting>
  <conditionalFormatting sqref="J27:J28">
    <cfRule type="iconSet" priority="10">
      <iconSet iconSet="3TrafficLights2" showValue="0">
        <cfvo type="percent" val="0"/>
        <cfvo type="num" val="0.25"/>
        <cfvo type="num" val="0.75"/>
      </iconSet>
    </cfRule>
  </conditionalFormatting>
  <conditionalFormatting sqref="G33:G34">
    <cfRule type="iconSet" priority="11">
      <iconSet iconSet="3TrafficLights2" showValue="0">
        <cfvo type="percent" val="0"/>
        <cfvo type="num" val="0.25"/>
        <cfvo type="num" val="0.75"/>
      </iconSet>
    </cfRule>
  </conditionalFormatting>
  <conditionalFormatting sqref="H33:H34">
    <cfRule type="iconSet" priority="12">
      <iconSet iconSet="3TrafficLights2" showValue="0">
        <cfvo type="percent" val="0"/>
        <cfvo type="num" val="0.25"/>
        <cfvo type="num" val="0.75"/>
      </iconSet>
    </cfRule>
  </conditionalFormatting>
  <conditionalFormatting sqref="I33:I34">
    <cfRule type="iconSet" priority="13">
      <iconSet iconSet="3TrafficLights2" showValue="0">
        <cfvo type="percent" val="0"/>
        <cfvo type="num" val="0.25"/>
        <cfvo type="num" val="0.75"/>
      </iconSet>
    </cfRule>
  </conditionalFormatting>
  <conditionalFormatting sqref="J33:J34">
    <cfRule type="iconSet" priority="14">
      <iconSet iconSet="3TrafficLights2" showValue="0">
        <cfvo type="percent" val="0"/>
        <cfvo type="num" val="0.25"/>
        <cfvo type="num" val="0.75"/>
      </iconSet>
    </cfRule>
  </conditionalFormatting>
  <conditionalFormatting sqref="K21:L22">
    <cfRule type="iconSet" priority="15">
      <iconSet iconSet="3TrafficLights2" showValue="0">
        <cfvo type="percent" val="0"/>
        <cfvo type="num" val="0.25"/>
        <cfvo type="num" val="0.75"/>
      </iconSet>
    </cfRule>
  </conditionalFormatting>
  <conditionalFormatting sqref="K27:L28">
    <cfRule type="iconSet" priority="16">
      <iconSet iconSet="3TrafficLights2" showValue="0">
        <cfvo type="percent" val="0"/>
        <cfvo type="num" val="0.25"/>
        <cfvo type="num" val="0.75"/>
      </iconSet>
    </cfRule>
  </conditionalFormatting>
  <conditionalFormatting sqref="K33:L34">
    <cfRule type="iconSet" priority="17">
      <iconSet iconSet="3TrafficLights2" showValue="0">
        <cfvo type="percent" val="0"/>
        <cfvo type="num" val="0.25"/>
        <cfvo type="num" val="0.75"/>
      </iconSet>
    </cfRule>
  </conditionalFormatting>
  <conditionalFormatting sqref="H21:L22">
    <cfRule type="cellIs" dxfId="301" priority="18" operator="greaterThan">
      <formula>0.99999</formula>
    </cfRule>
    <cfRule type="iconSet" priority="18">
      <iconSet iconSet="3TrafficLights2" showValue="0">
        <cfvo type="percent" val="0"/>
        <cfvo type="num" val="0.25"/>
        <cfvo type="num" val="0.75"/>
      </iconSet>
    </cfRule>
  </conditionalFormatting>
  <conditionalFormatting sqref="G27:G28">
    <cfRule type="cellIs" dxfId="300" priority="19" operator="greaterThan">
      <formula>0.99999</formula>
    </cfRule>
    <cfRule type="iconSet" priority="19">
      <iconSet iconSet="3TrafficLights2" showValue="0">
        <cfvo type="percent" val="0"/>
        <cfvo type="num" val="0.25"/>
        <cfvo type="num" val="0.75"/>
      </iconSet>
    </cfRule>
  </conditionalFormatting>
  <conditionalFormatting sqref="H27:L28">
    <cfRule type="cellIs" dxfId="299" priority="20" operator="greaterThan">
      <formula>0.99999</formula>
    </cfRule>
    <cfRule type="iconSet" priority="20">
      <iconSet iconSet="3TrafficLights2" showValue="0">
        <cfvo type="percent" val="0"/>
        <cfvo type="num" val="0.25"/>
        <cfvo type="num" val="0.75"/>
      </iconSet>
    </cfRule>
  </conditionalFormatting>
  <conditionalFormatting sqref="G33:G34">
    <cfRule type="cellIs" dxfId="298" priority="21" operator="greaterThan">
      <formula>0.99999</formula>
    </cfRule>
    <cfRule type="iconSet" priority="21">
      <iconSet iconSet="3TrafficLights2" showValue="0">
        <cfvo type="percent" val="0"/>
        <cfvo type="num" val="0.25"/>
        <cfvo type="num" val="0.75"/>
      </iconSet>
    </cfRule>
  </conditionalFormatting>
  <conditionalFormatting sqref="H33:L34">
    <cfRule type="cellIs" dxfId="297" priority="22" operator="greaterThan">
      <formula>0.99999</formula>
    </cfRule>
    <cfRule type="iconSet" priority="22">
      <iconSet iconSet="3TrafficLights2" showValue="0">
        <cfvo type="percent" val="0"/>
        <cfvo type="num" val="0.25"/>
        <cfvo type="num" val="0.75"/>
      </iconSet>
    </cfRule>
  </conditionalFormatting>
  <conditionalFormatting sqref="G8">
    <cfRule type="iconSet" priority="23">
      <iconSet iconSet="3TrafficLights2" showValue="0">
        <cfvo type="percent" val="0"/>
        <cfvo type="num" val="25"/>
        <cfvo type="num" val="75"/>
      </iconSet>
    </cfRule>
  </conditionalFormatting>
  <conditionalFormatting sqref="L27:L28">
    <cfRule type="iconSet" priority="24">
      <iconSet iconSet="3TrafficLights2" showValue="0">
        <cfvo type="percent" val="0"/>
        <cfvo type="num" val="0.25"/>
        <cfvo type="num" val="0.75"/>
      </iconSet>
    </cfRule>
  </conditionalFormatting>
  <conditionalFormatting sqref="L27:L28">
    <cfRule type="cellIs" dxfId="296" priority="25" operator="greaterThan">
      <formula>0.99999</formula>
    </cfRule>
    <cfRule type="iconSet" priority="25">
      <iconSet iconSet="3TrafficLights2" showValue="0">
        <cfvo type="percent" val="0"/>
        <cfvo type="num" val="0.25"/>
        <cfvo type="num" val="0.75"/>
      </iconSet>
    </cfRule>
  </conditionalFormatting>
  <conditionalFormatting sqref="L33:L34">
    <cfRule type="iconSet" priority="26">
      <iconSet iconSet="3TrafficLights2" showValue="0">
        <cfvo type="percent" val="0"/>
        <cfvo type="num" val="0.25"/>
        <cfvo type="num" val="0.75"/>
      </iconSet>
    </cfRule>
  </conditionalFormatting>
  <conditionalFormatting sqref="L33:L34">
    <cfRule type="cellIs" dxfId="295" priority="27" operator="greaterThan">
      <formula>0.99999</formula>
    </cfRule>
    <cfRule type="iconSet" priority="27">
      <iconSet iconSet="3TrafficLights2" showValue="0">
        <cfvo type="percent" val="0"/>
        <cfvo type="num" val="0.25"/>
        <cfvo type="num" val="0.75"/>
      </iconSet>
    </cfRule>
  </conditionalFormatting>
  <conditionalFormatting sqref="K27:L28">
    <cfRule type="cellIs" dxfId="294" priority="28" operator="greaterThan">
      <formula>0.99999</formula>
    </cfRule>
    <cfRule type="iconSet" priority="28">
      <iconSet iconSet="3TrafficLights2" showValue="0">
        <cfvo type="percent" val="0"/>
        <cfvo type="num" val="0.25"/>
        <cfvo type="num" val="0.75"/>
      </iconSet>
    </cfRule>
  </conditionalFormatting>
  <conditionalFormatting sqref="K33:L34">
    <cfRule type="cellIs" dxfId="293" priority="29" operator="greaterThan">
      <formula>0.99999</formula>
    </cfRule>
    <cfRule type="iconSet" priority="29">
      <iconSet iconSet="3TrafficLights2" showValue="0">
        <cfvo type="percent" val="0"/>
        <cfvo type="num" val="0.25"/>
        <cfvo type="num" val="0.75"/>
      </iconSet>
    </cfRule>
  </conditionalFormatting>
  <conditionalFormatting sqref="G28">
    <cfRule type="cellIs" dxfId="292" priority="30" operator="greaterThan">
      <formula>0.99999</formula>
    </cfRule>
    <cfRule type="iconSet" priority="30">
      <iconSet iconSet="3TrafficLights2" showValue="0">
        <cfvo type="percent" val="0"/>
        <cfvo type="num" val="0.25"/>
        <cfvo type="num" val="0.75"/>
      </iconSet>
    </cfRule>
  </conditionalFormatting>
  <conditionalFormatting sqref="H28">
    <cfRule type="iconSet" priority="31">
      <iconSet iconSet="3TrafficLights2" showValue="0">
        <cfvo type="percent" val="0"/>
        <cfvo type="num" val="0.25"/>
        <cfvo type="num" val="0.75"/>
      </iconSet>
    </cfRule>
  </conditionalFormatting>
  <conditionalFormatting sqref="I28">
    <cfRule type="iconSet" priority="32">
      <iconSet iconSet="3TrafficLights2" showValue="0">
        <cfvo type="percent" val="0"/>
        <cfvo type="num" val="0.25"/>
        <cfvo type="num" val="0.75"/>
      </iconSet>
    </cfRule>
  </conditionalFormatting>
  <conditionalFormatting sqref="J28">
    <cfRule type="iconSet" priority="33">
      <iconSet iconSet="3TrafficLights2" showValue="0">
        <cfvo type="percent" val="0"/>
        <cfvo type="num" val="0.25"/>
        <cfvo type="num" val="0.75"/>
      </iconSet>
    </cfRule>
  </conditionalFormatting>
  <conditionalFormatting sqref="K28:L28">
    <cfRule type="iconSet" priority="34">
      <iconSet iconSet="3TrafficLights2" showValue="0">
        <cfvo type="percent" val="0"/>
        <cfvo type="num" val="0.25"/>
        <cfvo type="num" val="0.75"/>
      </iconSet>
    </cfRule>
  </conditionalFormatting>
  <conditionalFormatting sqref="H28:L28">
    <cfRule type="cellIs" dxfId="291" priority="35" operator="greaterThan">
      <formula>0.99999</formula>
    </cfRule>
    <cfRule type="iconSet" priority="35">
      <iconSet iconSet="3TrafficLights2" showValue="0">
        <cfvo type="percent" val="0"/>
        <cfvo type="num" val="0.25"/>
        <cfvo type="num" val="0.75"/>
      </iconSet>
    </cfRule>
  </conditionalFormatting>
  <conditionalFormatting sqref="G34">
    <cfRule type="iconSet" priority="36">
      <iconSet iconSet="3TrafficLights2" showValue="0">
        <cfvo type="percent" val="0"/>
        <cfvo type="num" val="0.25"/>
        <cfvo type="num" val="0.75"/>
      </iconSet>
    </cfRule>
  </conditionalFormatting>
  <conditionalFormatting sqref="H34">
    <cfRule type="iconSet" priority="37">
      <iconSet iconSet="3TrafficLights2" showValue="0">
        <cfvo type="percent" val="0"/>
        <cfvo type="num" val="0.25"/>
        <cfvo type="num" val="0.75"/>
      </iconSet>
    </cfRule>
  </conditionalFormatting>
  <conditionalFormatting sqref="I34">
    <cfRule type="iconSet" priority="38">
      <iconSet iconSet="3TrafficLights2" showValue="0">
        <cfvo type="percent" val="0"/>
        <cfvo type="num" val="0.25"/>
        <cfvo type="num" val="0.75"/>
      </iconSet>
    </cfRule>
  </conditionalFormatting>
  <conditionalFormatting sqref="J34">
    <cfRule type="iconSet" priority="39">
      <iconSet iconSet="3TrafficLights2" showValue="0">
        <cfvo type="percent" val="0"/>
        <cfvo type="num" val="0.25"/>
        <cfvo type="num" val="0.75"/>
      </iconSet>
    </cfRule>
  </conditionalFormatting>
  <conditionalFormatting sqref="K34:L34">
    <cfRule type="iconSet" priority="40">
      <iconSet iconSet="3TrafficLights2" showValue="0">
        <cfvo type="percent" val="0"/>
        <cfvo type="num" val="0.25"/>
        <cfvo type="num" val="0.75"/>
      </iconSet>
    </cfRule>
  </conditionalFormatting>
  <conditionalFormatting sqref="G34">
    <cfRule type="cellIs" dxfId="290" priority="41" operator="greaterThan">
      <formula>0.99999</formula>
    </cfRule>
    <cfRule type="iconSet" priority="41">
      <iconSet iconSet="3TrafficLights2" showValue="0">
        <cfvo type="percent" val="0"/>
        <cfvo type="num" val="0.25"/>
        <cfvo type="num" val="0.75"/>
      </iconSet>
    </cfRule>
  </conditionalFormatting>
  <conditionalFormatting sqref="H34:L34">
    <cfRule type="cellIs" dxfId="289" priority="42" operator="greaterThan">
      <formula>0.99999</formula>
    </cfRule>
    <cfRule type="iconSet" priority="42">
      <iconSet iconSet="3TrafficLights2" showValue="0">
        <cfvo type="percent" val="0"/>
        <cfvo type="num" val="0.25"/>
        <cfvo type="num" val="0.75"/>
      </iconSet>
    </cfRule>
  </conditionalFormatting>
  <conditionalFormatting sqref="L34">
    <cfRule type="iconSet" priority="43">
      <iconSet iconSet="3TrafficLights2" showValue="0">
        <cfvo type="percent" val="0"/>
        <cfvo type="num" val="0.25"/>
        <cfvo type="num" val="0.75"/>
      </iconSet>
    </cfRule>
  </conditionalFormatting>
  <conditionalFormatting sqref="L34">
    <cfRule type="cellIs" dxfId="288" priority="44" operator="greaterThan">
      <formula>0.99999</formula>
    </cfRule>
    <cfRule type="iconSet" priority="44">
      <iconSet iconSet="3TrafficLights2" showValue="0">
        <cfvo type="percent" val="0"/>
        <cfvo type="num" val="0.25"/>
        <cfvo type="num" val="0.75"/>
      </iconSet>
    </cfRule>
  </conditionalFormatting>
  <conditionalFormatting sqref="K34:L34">
    <cfRule type="cellIs" dxfId="287" priority="45" operator="greaterThan">
      <formula>0.99999</formula>
    </cfRule>
    <cfRule type="iconSet" priority="45">
      <iconSet iconSet="3TrafficLights2" showValue="0">
        <cfvo type="percent" val="0"/>
        <cfvo type="num" val="0.25"/>
        <cfvo type="num" val="0.75"/>
      </iconSet>
    </cfRule>
  </conditionalFormatting>
  <conditionalFormatting sqref="G52:G53">
    <cfRule type="cellIs" dxfId="286" priority="203" operator="greaterThan">
      <formula>0.99999</formula>
    </cfRule>
    <cfRule type="iconSet" priority="204">
      <iconSet iconSet="3TrafficLights2" showValue="0">
        <cfvo type="percent" val="0"/>
        <cfvo type="num" val="0.25"/>
        <cfvo type="num" val="0.75"/>
      </iconSet>
    </cfRule>
  </conditionalFormatting>
  <conditionalFormatting sqref="H52:H53">
    <cfRule type="iconSet" priority="202">
      <iconSet iconSet="3TrafficLights2" showValue="0">
        <cfvo type="percent" val="0"/>
        <cfvo type="num" val="0.25"/>
        <cfvo type="num" val="0.75"/>
      </iconSet>
    </cfRule>
  </conditionalFormatting>
  <conditionalFormatting sqref="I52:I53">
    <cfRule type="iconSet" priority="201">
      <iconSet iconSet="3TrafficLights2" showValue="0">
        <cfvo type="percent" val="0"/>
        <cfvo type="num" val="0.25"/>
        <cfvo type="num" val="0.75"/>
      </iconSet>
    </cfRule>
  </conditionalFormatting>
  <conditionalFormatting sqref="J52:J53">
    <cfRule type="iconSet" priority="200">
      <iconSet iconSet="3TrafficLights2" showValue="0">
        <cfvo type="percent" val="0"/>
        <cfvo type="num" val="0.25"/>
        <cfvo type="num" val="0.75"/>
      </iconSet>
    </cfRule>
  </conditionalFormatting>
  <conditionalFormatting sqref="G58:G59">
    <cfRule type="iconSet" priority="199">
      <iconSet iconSet="3TrafficLights2" showValue="0">
        <cfvo type="percent" val="0"/>
        <cfvo type="num" val="0.25"/>
        <cfvo type="num" val="0.75"/>
      </iconSet>
    </cfRule>
  </conditionalFormatting>
  <conditionalFormatting sqref="H58:H59">
    <cfRule type="iconSet" priority="198">
      <iconSet iconSet="3TrafficLights2" showValue="0">
        <cfvo type="percent" val="0"/>
        <cfvo type="num" val="0.25"/>
        <cfvo type="num" val="0.75"/>
      </iconSet>
    </cfRule>
  </conditionalFormatting>
  <conditionalFormatting sqref="I58:I59">
    <cfRule type="iconSet" priority="197">
      <iconSet iconSet="3TrafficLights2" showValue="0">
        <cfvo type="percent" val="0"/>
        <cfvo type="num" val="0.25"/>
        <cfvo type="num" val="0.75"/>
      </iconSet>
    </cfRule>
  </conditionalFormatting>
  <conditionalFormatting sqref="J58:J59">
    <cfRule type="iconSet" priority="196">
      <iconSet iconSet="3TrafficLights2" showValue="0">
        <cfvo type="percent" val="0"/>
        <cfvo type="num" val="0.25"/>
        <cfvo type="num" val="0.75"/>
      </iconSet>
    </cfRule>
  </conditionalFormatting>
  <conditionalFormatting sqref="G64:G65">
    <cfRule type="iconSet" priority="195">
      <iconSet iconSet="3TrafficLights2" showValue="0">
        <cfvo type="percent" val="0"/>
        <cfvo type="num" val="0.25"/>
        <cfvo type="num" val="0.75"/>
      </iconSet>
    </cfRule>
  </conditionalFormatting>
  <conditionalFormatting sqref="H64:H65">
    <cfRule type="iconSet" priority="194">
      <iconSet iconSet="3TrafficLights2" showValue="0">
        <cfvo type="percent" val="0"/>
        <cfvo type="num" val="0.25"/>
        <cfvo type="num" val="0.75"/>
      </iconSet>
    </cfRule>
  </conditionalFormatting>
  <conditionalFormatting sqref="I64:I65">
    <cfRule type="iconSet" priority="193">
      <iconSet iconSet="3TrafficLights2" showValue="0">
        <cfvo type="percent" val="0"/>
        <cfvo type="num" val="0.25"/>
        <cfvo type="num" val="0.75"/>
      </iconSet>
    </cfRule>
  </conditionalFormatting>
  <conditionalFormatting sqref="J64:J65">
    <cfRule type="iconSet" priority="192">
      <iconSet iconSet="3TrafficLights2" showValue="0">
        <cfvo type="percent" val="0"/>
        <cfvo type="num" val="0.25"/>
        <cfvo type="num" val="0.75"/>
      </iconSet>
    </cfRule>
  </conditionalFormatting>
  <conditionalFormatting sqref="K52:L53">
    <cfRule type="iconSet" priority="191">
      <iconSet iconSet="3TrafficLights2" showValue="0">
        <cfvo type="percent" val="0"/>
        <cfvo type="num" val="0.25"/>
        <cfvo type="num" val="0.75"/>
      </iconSet>
    </cfRule>
  </conditionalFormatting>
  <conditionalFormatting sqref="K58:L59">
    <cfRule type="iconSet" priority="190">
      <iconSet iconSet="3TrafficLights2" showValue="0">
        <cfvo type="percent" val="0"/>
        <cfvo type="num" val="0.25"/>
        <cfvo type="num" val="0.75"/>
      </iconSet>
    </cfRule>
  </conditionalFormatting>
  <conditionalFormatting sqref="K64:L65">
    <cfRule type="iconSet" priority="189">
      <iconSet iconSet="3TrafficLights2" showValue="0">
        <cfvo type="percent" val="0"/>
        <cfvo type="num" val="0.25"/>
        <cfvo type="num" val="0.75"/>
      </iconSet>
    </cfRule>
  </conditionalFormatting>
  <conditionalFormatting sqref="H52:L53">
    <cfRule type="cellIs" dxfId="285" priority="187" operator="greaterThan">
      <formula>0.99999</formula>
    </cfRule>
    <cfRule type="iconSet" priority="188">
      <iconSet iconSet="3TrafficLights2" showValue="0">
        <cfvo type="percent" val="0"/>
        <cfvo type="num" val="0.25"/>
        <cfvo type="num" val="0.75"/>
      </iconSet>
    </cfRule>
  </conditionalFormatting>
  <conditionalFormatting sqref="G58:G59">
    <cfRule type="cellIs" dxfId="284" priority="185" operator="greaterThan">
      <formula>0.99999</formula>
    </cfRule>
    <cfRule type="iconSet" priority="186">
      <iconSet iconSet="3TrafficLights2" showValue="0">
        <cfvo type="percent" val="0"/>
        <cfvo type="num" val="0.25"/>
        <cfvo type="num" val="0.75"/>
      </iconSet>
    </cfRule>
  </conditionalFormatting>
  <conditionalFormatting sqref="H58:L59">
    <cfRule type="cellIs" dxfId="283" priority="183" operator="greaterThan">
      <formula>0.99999</formula>
    </cfRule>
    <cfRule type="iconSet" priority="184">
      <iconSet iconSet="3TrafficLights2" showValue="0">
        <cfvo type="percent" val="0"/>
        <cfvo type="num" val="0.25"/>
        <cfvo type="num" val="0.75"/>
      </iconSet>
    </cfRule>
  </conditionalFormatting>
  <conditionalFormatting sqref="G64:G65">
    <cfRule type="cellIs" dxfId="282" priority="181" operator="greaterThan">
      <formula>0.99999</formula>
    </cfRule>
    <cfRule type="iconSet" priority="182">
      <iconSet iconSet="3TrafficLights2" showValue="0">
        <cfvo type="percent" val="0"/>
        <cfvo type="num" val="0.25"/>
        <cfvo type="num" val="0.75"/>
      </iconSet>
    </cfRule>
  </conditionalFormatting>
  <conditionalFormatting sqref="H64:L65">
    <cfRule type="cellIs" dxfId="281" priority="179" operator="greaterThan">
      <formula>0.99999</formula>
    </cfRule>
    <cfRule type="iconSet" priority="180">
      <iconSet iconSet="3TrafficLights2" showValue="0">
        <cfvo type="percent" val="0"/>
        <cfvo type="num" val="0.25"/>
        <cfvo type="num" val="0.75"/>
      </iconSet>
    </cfRule>
  </conditionalFormatting>
  <conditionalFormatting sqref="L58:L59">
    <cfRule type="iconSet" priority="178">
      <iconSet iconSet="3TrafficLights2" showValue="0">
        <cfvo type="percent" val="0"/>
        <cfvo type="num" val="0.25"/>
        <cfvo type="num" val="0.75"/>
      </iconSet>
    </cfRule>
  </conditionalFormatting>
  <conditionalFormatting sqref="L58:L59">
    <cfRule type="cellIs" dxfId="280" priority="176" operator="greaterThan">
      <formula>0.99999</formula>
    </cfRule>
    <cfRule type="iconSet" priority="177">
      <iconSet iconSet="3TrafficLights2" showValue="0">
        <cfvo type="percent" val="0"/>
        <cfvo type="num" val="0.25"/>
        <cfvo type="num" val="0.75"/>
      </iconSet>
    </cfRule>
  </conditionalFormatting>
  <conditionalFormatting sqref="L64:L65">
    <cfRule type="iconSet" priority="175">
      <iconSet iconSet="3TrafficLights2" showValue="0">
        <cfvo type="percent" val="0"/>
        <cfvo type="num" val="0.25"/>
        <cfvo type="num" val="0.75"/>
      </iconSet>
    </cfRule>
  </conditionalFormatting>
  <conditionalFormatting sqref="L64:L65">
    <cfRule type="cellIs" dxfId="279" priority="173" operator="greaterThan">
      <formula>0.99999</formula>
    </cfRule>
    <cfRule type="iconSet" priority="174">
      <iconSet iconSet="3TrafficLights2" showValue="0">
        <cfvo type="percent" val="0"/>
        <cfvo type="num" val="0.25"/>
        <cfvo type="num" val="0.75"/>
      </iconSet>
    </cfRule>
  </conditionalFormatting>
  <conditionalFormatting sqref="K58:L59">
    <cfRule type="cellIs" dxfId="278" priority="171" operator="greaterThan">
      <formula>0.99999</formula>
    </cfRule>
    <cfRule type="iconSet" priority="172">
      <iconSet iconSet="3TrafficLights2" showValue="0">
        <cfvo type="percent" val="0"/>
        <cfvo type="num" val="0.25"/>
        <cfvo type="num" val="0.75"/>
      </iconSet>
    </cfRule>
  </conditionalFormatting>
  <conditionalFormatting sqref="K64:L65">
    <cfRule type="cellIs" dxfId="277" priority="169" operator="greaterThan">
      <formula>0.99999</formula>
    </cfRule>
    <cfRule type="iconSet" priority="170">
      <iconSet iconSet="3TrafficLights2" showValue="0">
        <cfvo type="percent" val="0"/>
        <cfvo type="num" val="0.25"/>
        <cfvo type="num" val="0.75"/>
      </iconSet>
    </cfRule>
  </conditionalFormatting>
  <conditionalFormatting sqref="G59">
    <cfRule type="cellIs" dxfId="276" priority="167" operator="greaterThan">
      <formula>0.99999</formula>
    </cfRule>
    <cfRule type="iconSet" priority="168">
      <iconSet iconSet="3TrafficLights2" showValue="0">
        <cfvo type="percent" val="0"/>
        <cfvo type="num" val="0.25"/>
        <cfvo type="num" val="0.75"/>
      </iconSet>
    </cfRule>
  </conditionalFormatting>
  <conditionalFormatting sqref="H59">
    <cfRule type="iconSet" priority="166">
      <iconSet iconSet="3TrafficLights2" showValue="0">
        <cfvo type="percent" val="0"/>
        <cfvo type="num" val="0.25"/>
        <cfvo type="num" val="0.75"/>
      </iconSet>
    </cfRule>
  </conditionalFormatting>
  <conditionalFormatting sqref="I59">
    <cfRule type="iconSet" priority="165">
      <iconSet iconSet="3TrafficLights2" showValue="0">
        <cfvo type="percent" val="0"/>
        <cfvo type="num" val="0.25"/>
        <cfvo type="num" val="0.75"/>
      </iconSet>
    </cfRule>
  </conditionalFormatting>
  <conditionalFormatting sqref="J59">
    <cfRule type="iconSet" priority="164">
      <iconSet iconSet="3TrafficLights2" showValue="0">
        <cfvo type="percent" val="0"/>
        <cfvo type="num" val="0.25"/>
        <cfvo type="num" val="0.75"/>
      </iconSet>
    </cfRule>
  </conditionalFormatting>
  <conditionalFormatting sqref="K59:L59">
    <cfRule type="iconSet" priority="163">
      <iconSet iconSet="3TrafficLights2" showValue="0">
        <cfvo type="percent" val="0"/>
        <cfvo type="num" val="0.25"/>
        <cfvo type="num" val="0.75"/>
      </iconSet>
    </cfRule>
  </conditionalFormatting>
  <conditionalFormatting sqref="H59:L59">
    <cfRule type="cellIs" dxfId="275" priority="161" operator="greaterThan">
      <formula>0.99999</formula>
    </cfRule>
    <cfRule type="iconSet" priority="162">
      <iconSet iconSet="3TrafficLights2" showValue="0">
        <cfvo type="percent" val="0"/>
        <cfvo type="num" val="0.25"/>
        <cfvo type="num" val="0.75"/>
      </iconSet>
    </cfRule>
  </conditionalFormatting>
  <conditionalFormatting sqref="G65">
    <cfRule type="iconSet" priority="160">
      <iconSet iconSet="3TrafficLights2" showValue="0">
        <cfvo type="percent" val="0"/>
        <cfvo type="num" val="0.25"/>
        <cfvo type="num" val="0.75"/>
      </iconSet>
    </cfRule>
  </conditionalFormatting>
  <conditionalFormatting sqref="H65">
    <cfRule type="iconSet" priority="159">
      <iconSet iconSet="3TrafficLights2" showValue="0">
        <cfvo type="percent" val="0"/>
        <cfvo type="num" val="0.25"/>
        <cfvo type="num" val="0.75"/>
      </iconSet>
    </cfRule>
  </conditionalFormatting>
  <conditionalFormatting sqref="I65">
    <cfRule type="iconSet" priority="158">
      <iconSet iconSet="3TrafficLights2" showValue="0">
        <cfvo type="percent" val="0"/>
        <cfvo type="num" val="0.25"/>
        <cfvo type="num" val="0.75"/>
      </iconSet>
    </cfRule>
  </conditionalFormatting>
  <conditionalFormatting sqref="J65">
    <cfRule type="iconSet" priority="157">
      <iconSet iconSet="3TrafficLights2" showValue="0">
        <cfvo type="percent" val="0"/>
        <cfvo type="num" val="0.25"/>
        <cfvo type="num" val="0.75"/>
      </iconSet>
    </cfRule>
  </conditionalFormatting>
  <conditionalFormatting sqref="K65:L65">
    <cfRule type="iconSet" priority="156">
      <iconSet iconSet="3TrafficLights2" showValue="0">
        <cfvo type="percent" val="0"/>
        <cfvo type="num" val="0.25"/>
        <cfvo type="num" val="0.75"/>
      </iconSet>
    </cfRule>
  </conditionalFormatting>
  <conditionalFormatting sqref="G65">
    <cfRule type="cellIs" dxfId="274" priority="154" operator="greaterThan">
      <formula>0.99999</formula>
    </cfRule>
    <cfRule type="iconSet" priority="155">
      <iconSet iconSet="3TrafficLights2" showValue="0">
        <cfvo type="percent" val="0"/>
        <cfvo type="num" val="0.25"/>
        <cfvo type="num" val="0.75"/>
      </iconSet>
    </cfRule>
  </conditionalFormatting>
  <conditionalFormatting sqref="H65:L65">
    <cfRule type="cellIs" dxfId="273" priority="152" operator="greaterThan">
      <formula>0.99999</formula>
    </cfRule>
    <cfRule type="iconSet" priority="153">
      <iconSet iconSet="3TrafficLights2" showValue="0">
        <cfvo type="percent" val="0"/>
        <cfvo type="num" val="0.25"/>
        <cfvo type="num" val="0.75"/>
      </iconSet>
    </cfRule>
  </conditionalFormatting>
  <conditionalFormatting sqref="L65">
    <cfRule type="iconSet" priority="151">
      <iconSet iconSet="3TrafficLights2" showValue="0">
        <cfvo type="percent" val="0"/>
        <cfvo type="num" val="0.25"/>
        <cfvo type="num" val="0.75"/>
      </iconSet>
    </cfRule>
  </conditionalFormatting>
  <conditionalFormatting sqref="L65">
    <cfRule type="cellIs" dxfId="272" priority="149" operator="greaterThan">
      <formula>0.99999</formula>
    </cfRule>
    <cfRule type="iconSet" priority="150">
      <iconSet iconSet="3TrafficLights2" showValue="0">
        <cfvo type="percent" val="0"/>
        <cfvo type="num" val="0.25"/>
        <cfvo type="num" val="0.75"/>
      </iconSet>
    </cfRule>
  </conditionalFormatting>
  <conditionalFormatting sqref="K65:L65">
    <cfRule type="cellIs" dxfId="271" priority="147" operator="greaterThan">
      <formula>0.99999</formula>
    </cfRule>
    <cfRule type="iconSet" priority="148">
      <iconSet iconSet="3TrafficLights2" showValue="0">
        <cfvo type="percent" val="0"/>
        <cfvo type="num" val="0.25"/>
        <cfvo type="num" val="0.75"/>
      </iconSet>
    </cfRule>
  </conditionalFormatting>
  <conditionalFormatting sqref="G70">
    <cfRule type="iconSet" priority="146">
      <iconSet iconSet="3TrafficLights2" showValue="0">
        <cfvo type="percent" val="0"/>
        <cfvo type="num" val="0.25"/>
        <cfvo type="num" val="0.75"/>
      </iconSet>
    </cfRule>
  </conditionalFormatting>
  <conditionalFormatting sqref="H70">
    <cfRule type="iconSet" priority="145">
      <iconSet iconSet="3TrafficLights2" showValue="0">
        <cfvo type="percent" val="0"/>
        <cfvo type="num" val="0.25"/>
        <cfvo type="num" val="0.75"/>
      </iconSet>
    </cfRule>
  </conditionalFormatting>
  <conditionalFormatting sqref="I70">
    <cfRule type="iconSet" priority="144">
      <iconSet iconSet="3TrafficLights2" showValue="0">
        <cfvo type="percent" val="0"/>
        <cfvo type="num" val="0.25"/>
        <cfvo type="num" val="0.75"/>
      </iconSet>
    </cfRule>
  </conditionalFormatting>
  <conditionalFormatting sqref="J70">
    <cfRule type="iconSet" priority="143">
      <iconSet iconSet="3TrafficLights2" showValue="0">
        <cfvo type="percent" val="0"/>
        <cfvo type="num" val="0.25"/>
        <cfvo type="num" val="0.75"/>
      </iconSet>
    </cfRule>
  </conditionalFormatting>
  <conditionalFormatting sqref="K70:L70">
    <cfRule type="iconSet" priority="142">
      <iconSet iconSet="3TrafficLights2" showValue="0">
        <cfvo type="percent" val="0"/>
        <cfvo type="num" val="0.25"/>
        <cfvo type="num" val="0.75"/>
      </iconSet>
    </cfRule>
  </conditionalFormatting>
  <conditionalFormatting sqref="G70">
    <cfRule type="cellIs" dxfId="270" priority="140" operator="greaterThan">
      <formula>0.99999</formula>
    </cfRule>
    <cfRule type="iconSet" priority="141">
      <iconSet iconSet="3TrafficLights2" showValue="0">
        <cfvo type="percent" val="0"/>
        <cfvo type="num" val="0.25"/>
        <cfvo type="num" val="0.75"/>
      </iconSet>
    </cfRule>
  </conditionalFormatting>
  <conditionalFormatting sqref="H70:L70">
    <cfRule type="cellIs" dxfId="269" priority="138" operator="greaterThan">
      <formula>0.99999</formula>
    </cfRule>
    <cfRule type="iconSet" priority="139">
      <iconSet iconSet="3TrafficLights2" showValue="0">
        <cfvo type="percent" val="0"/>
        <cfvo type="num" val="0.25"/>
        <cfvo type="num" val="0.75"/>
      </iconSet>
    </cfRule>
  </conditionalFormatting>
  <conditionalFormatting sqref="K70:L70">
    <cfRule type="cellIs" dxfId="268" priority="136" operator="greaterThan">
      <formula>0.99999</formula>
    </cfRule>
    <cfRule type="iconSet" priority="137">
      <iconSet iconSet="3TrafficLights2" showValue="0">
        <cfvo type="percent" val="0"/>
        <cfvo type="num" val="0.25"/>
        <cfvo type="num" val="0.75"/>
      </iconSet>
    </cfRule>
  </conditionalFormatting>
  <conditionalFormatting sqref="G76">
    <cfRule type="iconSet" priority="135">
      <iconSet iconSet="3TrafficLights2" showValue="0">
        <cfvo type="percent" val="0"/>
        <cfvo type="num" val="0.25"/>
        <cfvo type="num" val="0.75"/>
      </iconSet>
    </cfRule>
  </conditionalFormatting>
  <conditionalFormatting sqref="H76">
    <cfRule type="iconSet" priority="134">
      <iconSet iconSet="3TrafficLights2" showValue="0">
        <cfvo type="percent" val="0"/>
        <cfvo type="num" val="0.25"/>
        <cfvo type="num" val="0.75"/>
      </iconSet>
    </cfRule>
  </conditionalFormatting>
  <conditionalFormatting sqref="I76">
    <cfRule type="iconSet" priority="133">
      <iconSet iconSet="3TrafficLights2" showValue="0">
        <cfvo type="percent" val="0"/>
        <cfvo type="num" val="0.25"/>
        <cfvo type="num" val="0.75"/>
      </iconSet>
    </cfRule>
  </conditionalFormatting>
  <conditionalFormatting sqref="J76">
    <cfRule type="iconSet" priority="132">
      <iconSet iconSet="3TrafficLights2" showValue="0">
        <cfvo type="percent" val="0"/>
        <cfvo type="num" val="0.25"/>
        <cfvo type="num" val="0.75"/>
      </iconSet>
    </cfRule>
  </conditionalFormatting>
  <conditionalFormatting sqref="K76:L76">
    <cfRule type="iconSet" priority="131">
      <iconSet iconSet="3TrafficLights2" showValue="0">
        <cfvo type="percent" val="0"/>
        <cfvo type="num" val="0.25"/>
        <cfvo type="num" val="0.75"/>
      </iconSet>
    </cfRule>
  </conditionalFormatting>
  <conditionalFormatting sqref="G76">
    <cfRule type="cellIs" dxfId="267" priority="129" operator="greaterThan">
      <formula>0.99999</formula>
    </cfRule>
    <cfRule type="iconSet" priority="130">
      <iconSet iconSet="3TrafficLights2" showValue="0">
        <cfvo type="percent" val="0"/>
        <cfvo type="num" val="0.25"/>
        <cfvo type="num" val="0.75"/>
      </iconSet>
    </cfRule>
  </conditionalFormatting>
  <conditionalFormatting sqref="H76:L76">
    <cfRule type="cellIs" dxfId="266" priority="127" operator="greaterThan">
      <formula>0.99999</formula>
    </cfRule>
    <cfRule type="iconSet" priority="128">
      <iconSet iconSet="3TrafficLights2" showValue="0">
        <cfvo type="percent" val="0"/>
        <cfvo type="num" val="0.25"/>
        <cfvo type="num" val="0.75"/>
      </iconSet>
    </cfRule>
  </conditionalFormatting>
  <conditionalFormatting sqref="K76:L76">
    <cfRule type="cellIs" dxfId="265" priority="125" operator="greaterThan">
      <formula>0.99999</formula>
    </cfRule>
    <cfRule type="iconSet" priority="126">
      <iconSet iconSet="3TrafficLights2" showValue="0">
        <cfvo type="percent" val="0"/>
        <cfvo type="num" val="0.25"/>
        <cfvo type="num" val="0.75"/>
      </iconSet>
    </cfRule>
  </conditionalFormatting>
  <conditionalFormatting sqref="G82">
    <cfRule type="iconSet" priority="124">
      <iconSet iconSet="3TrafficLights2" showValue="0">
        <cfvo type="percent" val="0"/>
        <cfvo type="num" val="0.25"/>
        <cfvo type="num" val="0.75"/>
      </iconSet>
    </cfRule>
  </conditionalFormatting>
  <conditionalFormatting sqref="H82">
    <cfRule type="iconSet" priority="123">
      <iconSet iconSet="3TrafficLights2" showValue="0">
        <cfvo type="percent" val="0"/>
        <cfvo type="num" val="0.25"/>
        <cfvo type="num" val="0.75"/>
      </iconSet>
    </cfRule>
  </conditionalFormatting>
  <conditionalFormatting sqref="I82">
    <cfRule type="iconSet" priority="122">
      <iconSet iconSet="3TrafficLights2" showValue="0">
        <cfvo type="percent" val="0"/>
        <cfvo type="num" val="0.25"/>
        <cfvo type="num" val="0.75"/>
      </iconSet>
    </cfRule>
  </conditionalFormatting>
  <conditionalFormatting sqref="J82">
    <cfRule type="iconSet" priority="121">
      <iconSet iconSet="3TrafficLights2" showValue="0">
        <cfvo type="percent" val="0"/>
        <cfvo type="num" val="0.25"/>
        <cfvo type="num" val="0.75"/>
      </iconSet>
    </cfRule>
  </conditionalFormatting>
  <conditionalFormatting sqref="K82:L82">
    <cfRule type="iconSet" priority="120">
      <iconSet iconSet="3TrafficLights2" showValue="0">
        <cfvo type="percent" val="0"/>
        <cfvo type="num" val="0.25"/>
        <cfvo type="num" val="0.75"/>
      </iconSet>
    </cfRule>
  </conditionalFormatting>
  <conditionalFormatting sqref="G82">
    <cfRule type="cellIs" dxfId="264" priority="118" operator="greaterThan">
      <formula>0.99999</formula>
    </cfRule>
    <cfRule type="iconSet" priority="119">
      <iconSet iconSet="3TrafficLights2" showValue="0">
        <cfvo type="percent" val="0"/>
        <cfvo type="num" val="0.25"/>
        <cfvo type="num" val="0.75"/>
      </iconSet>
    </cfRule>
  </conditionalFormatting>
  <conditionalFormatting sqref="H82:L82">
    <cfRule type="cellIs" dxfId="263" priority="116" operator="greaterThan">
      <formula>0.99999</formula>
    </cfRule>
    <cfRule type="iconSet" priority="117">
      <iconSet iconSet="3TrafficLights2" showValue="0">
        <cfvo type="percent" val="0"/>
        <cfvo type="num" val="0.25"/>
        <cfvo type="num" val="0.75"/>
      </iconSet>
    </cfRule>
  </conditionalFormatting>
  <conditionalFormatting sqref="K82:L82">
    <cfRule type="cellIs" dxfId="262" priority="114" operator="greaterThan">
      <formula>0.99999</formula>
    </cfRule>
    <cfRule type="iconSet" priority="115">
      <iconSet iconSet="3TrafficLights2" showValue="0">
        <cfvo type="percent" val="0"/>
        <cfvo type="num" val="0.25"/>
        <cfvo type="num" val="0.75"/>
      </iconSet>
    </cfRule>
  </conditionalFormatting>
  <conditionalFormatting sqref="G88">
    <cfRule type="iconSet" priority="113">
      <iconSet iconSet="3TrafficLights2" showValue="0">
        <cfvo type="percent" val="0"/>
        <cfvo type="num" val="0.25"/>
        <cfvo type="num" val="0.75"/>
      </iconSet>
    </cfRule>
  </conditionalFormatting>
  <conditionalFormatting sqref="H88">
    <cfRule type="iconSet" priority="112">
      <iconSet iconSet="3TrafficLights2" showValue="0">
        <cfvo type="percent" val="0"/>
        <cfvo type="num" val="0.25"/>
        <cfvo type="num" val="0.75"/>
      </iconSet>
    </cfRule>
  </conditionalFormatting>
  <conditionalFormatting sqref="I88">
    <cfRule type="iconSet" priority="111">
      <iconSet iconSet="3TrafficLights2" showValue="0">
        <cfvo type="percent" val="0"/>
        <cfvo type="num" val="0.25"/>
        <cfvo type="num" val="0.75"/>
      </iconSet>
    </cfRule>
  </conditionalFormatting>
  <conditionalFormatting sqref="J88">
    <cfRule type="iconSet" priority="110">
      <iconSet iconSet="3TrafficLights2" showValue="0">
        <cfvo type="percent" val="0"/>
        <cfvo type="num" val="0.25"/>
        <cfvo type="num" val="0.75"/>
      </iconSet>
    </cfRule>
  </conditionalFormatting>
  <conditionalFormatting sqref="K88:L88">
    <cfRule type="iconSet" priority="109">
      <iconSet iconSet="3TrafficLights2" showValue="0">
        <cfvo type="percent" val="0"/>
        <cfvo type="num" val="0.25"/>
        <cfvo type="num" val="0.75"/>
      </iconSet>
    </cfRule>
  </conditionalFormatting>
  <conditionalFormatting sqref="G88">
    <cfRule type="cellIs" dxfId="261" priority="107" operator="greaterThan">
      <formula>0.99999</formula>
    </cfRule>
    <cfRule type="iconSet" priority="108">
      <iconSet iconSet="3TrafficLights2" showValue="0">
        <cfvo type="percent" val="0"/>
        <cfvo type="num" val="0.25"/>
        <cfvo type="num" val="0.75"/>
      </iconSet>
    </cfRule>
  </conditionalFormatting>
  <conditionalFormatting sqref="H88:L88">
    <cfRule type="cellIs" dxfId="260" priority="105" operator="greaterThan">
      <formula>0.99999</formula>
    </cfRule>
    <cfRule type="iconSet" priority="106">
      <iconSet iconSet="3TrafficLights2" showValue="0">
        <cfvo type="percent" val="0"/>
        <cfvo type="num" val="0.25"/>
        <cfvo type="num" val="0.75"/>
      </iconSet>
    </cfRule>
  </conditionalFormatting>
  <conditionalFormatting sqref="K88:L88">
    <cfRule type="cellIs" dxfId="259" priority="103" operator="greaterThan">
      <formula>0.99999</formula>
    </cfRule>
    <cfRule type="iconSet" priority="104">
      <iconSet iconSet="3TrafficLights2" showValue="0">
        <cfvo type="percent" val="0"/>
        <cfvo type="num" val="0.25"/>
        <cfvo type="num" val="0.75"/>
      </iconSet>
    </cfRule>
  </conditionalFormatting>
  <conditionalFormatting sqref="G101:G102">
    <cfRule type="cellIs" dxfId="258" priority="101" operator="greaterThan">
      <formula>0.99999</formula>
    </cfRule>
    <cfRule type="iconSet" priority="102">
      <iconSet iconSet="3TrafficLights2" showValue="0">
        <cfvo type="percent" val="0"/>
        <cfvo type="num" val="0.25"/>
        <cfvo type="num" val="0.75"/>
      </iconSet>
    </cfRule>
  </conditionalFormatting>
  <conditionalFormatting sqref="H101:H102">
    <cfRule type="iconSet" priority="100">
      <iconSet iconSet="3TrafficLights2" showValue="0">
        <cfvo type="percent" val="0"/>
        <cfvo type="num" val="0.25"/>
        <cfvo type="num" val="0.75"/>
      </iconSet>
    </cfRule>
  </conditionalFormatting>
  <conditionalFormatting sqref="I101:I102">
    <cfRule type="iconSet" priority="99">
      <iconSet iconSet="3TrafficLights2" showValue="0">
        <cfvo type="percent" val="0"/>
        <cfvo type="num" val="0.25"/>
        <cfvo type="num" val="0.75"/>
      </iconSet>
    </cfRule>
  </conditionalFormatting>
  <conditionalFormatting sqref="J101:J102">
    <cfRule type="iconSet" priority="98">
      <iconSet iconSet="3TrafficLights2" showValue="0">
        <cfvo type="percent" val="0"/>
        <cfvo type="num" val="0.25"/>
        <cfvo type="num" val="0.75"/>
      </iconSet>
    </cfRule>
  </conditionalFormatting>
  <conditionalFormatting sqref="G107:G108">
    <cfRule type="iconSet" priority="97">
      <iconSet iconSet="3TrafficLights2" showValue="0">
        <cfvo type="percent" val="0"/>
        <cfvo type="num" val="0.25"/>
        <cfvo type="num" val="0.75"/>
      </iconSet>
    </cfRule>
  </conditionalFormatting>
  <conditionalFormatting sqref="H107:H108">
    <cfRule type="iconSet" priority="96">
      <iconSet iconSet="3TrafficLights2" showValue="0">
        <cfvo type="percent" val="0"/>
        <cfvo type="num" val="0.25"/>
        <cfvo type="num" val="0.75"/>
      </iconSet>
    </cfRule>
  </conditionalFormatting>
  <conditionalFormatting sqref="I107:I108">
    <cfRule type="iconSet" priority="95">
      <iconSet iconSet="3TrafficLights2" showValue="0">
        <cfvo type="percent" val="0"/>
        <cfvo type="num" val="0.25"/>
        <cfvo type="num" val="0.75"/>
      </iconSet>
    </cfRule>
  </conditionalFormatting>
  <conditionalFormatting sqref="J107:J108">
    <cfRule type="iconSet" priority="94">
      <iconSet iconSet="3TrafficLights2" showValue="0">
        <cfvo type="percent" val="0"/>
        <cfvo type="num" val="0.25"/>
        <cfvo type="num" val="0.75"/>
      </iconSet>
    </cfRule>
  </conditionalFormatting>
  <conditionalFormatting sqref="G113:G114">
    <cfRule type="iconSet" priority="93">
      <iconSet iconSet="3TrafficLights2" showValue="0">
        <cfvo type="percent" val="0"/>
        <cfvo type="num" val="0.25"/>
        <cfvo type="num" val="0.75"/>
      </iconSet>
    </cfRule>
  </conditionalFormatting>
  <conditionalFormatting sqref="H113:H114">
    <cfRule type="iconSet" priority="92">
      <iconSet iconSet="3TrafficLights2" showValue="0">
        <cfvo type="percent" val="0"/>
        <cfvo type="num" val="0.25"/>
        <cfvo type="num" val="0.75"/>
      </iconSet>
    </cfRule>
  </conditionalFormatting>
  <conditionalFormatting sqref="I113:I114">
    <cfRule type="iconSet" priority="91">
      <iconSet iconSet="3TrafficLights2" showValue="0">
        <cfvo type="percent" val="0"/>
        <cfvo type="num" val="0.25"/>
        <cfvo type="num" val="0.75"/>
      </iconSet>
    </cfRule>
  </conditionalFormatting>
  <conditionalFormatting sqref="J113:J114">
    <cfRule type="iconSet" priority="90">
      <iconSet iconSet="3TrafficLights2" showValue="0">
        <cfvo type="percent" val="0"/>
        <cfvo type="num" val="0.25"/>
        <cfvo type="num" val="0.75"/>
      </iconSet>
    </cfRule>
  </conditionalFormatting>
  <conditionalFormatting sqref="K101:L102">
    <cfRule type="iconSet" priority="89">
      <iconSet iconSet="3TrafficLights2" showValue="0">
        <cfvo type="percent" val="0"/>
        <cfvo type="num" val="0.25"/>
        <cfvo type="num" val="0.75"/>
      </iconSet>
    </cfRule>
  </conditionalFormatting>
  <conditionalFormatting sqref="K107:L108">
    <cfRule type="iconSet" priority="88">
      <iconSet iconSet="3TrafficLights2" showValue="0">
        <cfvo type="percent" val="0"/>
        <cfvo type="num" val="0.25"/>
        <cfvo type="num" val="0.75"/>
      </iconSet>
    </cfRule>
  </conditionalFormatting>
  <conditionalFormatting sqref="K113:L114">
    <cfRule type="iconSet" priority="87">
      <iconSet iconSet="3TrafficLights2" showValue="0">
        <cfvo type="percent" val="0"/>
        <cfvo type="num" val="0.25"/>
        <cfvo type="num" val="0.75"/>
      </iconSet>
    </cfRule>
  </conditionalFormatting>
  <conditionalFormatting sqref="H101:L102">
    <cfRule type="cellIs" dxfId="257" priority="85" operator="greaterThan">
      <formula>0.99999</formula>
    </cfRule>
    <cfRule type="iconSet" priority="86">
      <iconSet iconSet="3TrafficLights2" showValue="0">
        <cfvo type="percent" val="0"/>
        <cfvo type="num" val="0.25"/>
        <cfvo type="num" val="0.75"/>
      </iconSet>
    </cfRule>
  </conditionalFormatting>
  <conditionalFormatting sqref="G107:G108">
    <cfRule type="cellIs" dxfId="256" priority="83" operator="greaterThan">
      <formula>0.99999</formula>
    </cfRule>
    <cfRule type="iconSet" priority="84">
      <iconSet iconSet="3TrafficLights2" showValue="0">
        <cfvo type="percent" val="0"/>
        <cfvo type="num" val="0.25"/>
        <cfvo type="num" val="0.75"/>
      </iconSet>
    </cfRule>
  </conditionalFormatting>
  <conditionalFormatting sqref="H107:L108">
    <cfRule type="cellIs" dxfId="255" priority="81" operator="greaterThan">
      <formula>0.99999</formula>
    </cfRule>
    <cfRule type="iconSet" priority="82">
      <iconSet iconSet="3TrafficLights2" showValue="0">
        <cfvo type="percent" val="0"/>
        <cfvo type="num" val="0.25"/>
        <cfvo type="num" val="0.75"/>
      </iconSet>
    </cfRule>
  </conditionalFormatting>
  <conditionalFormatting sqref="G113:G114">
    <cfRule type="cellIs" dxfId="254" priority="79" operator="greaterThan">
      <formula>0.99999</formula>
    </cfRule>
    <cfRule type="iconSet" priority="80">
      <iconSet iconSet="3TrafficLights2" showValue="0">
        <cfvo type="percent" val="0"/>
        <cfvo type="num" val="0.25"/>
        <cfvo type="num" val="0.75"/>
      </iconSet>
    </cfRule>
  </conditionalFormatting>
  <conditionalFormatting sqref="H113:L114">
    <cfRule type="cellIs" dxfId="253" priority="77" operator="greaterThan">
      <formula>0.99999</formula>
    </cfRule>
    <cfRule type="iconSet" priority="78">
      <iconSet iconSet="3TrafficLights2" showValue="0">
        <cfvo type="percent" val="0"/>
        <cfvo type="num" val="0.25"/>
        <cfvo type="num" val="0.75"/>
      </iconSet>
    </cfRule>
  </conditionalFormatting>
  <conditionalFormatting sqref="L107:L108">
    <cfRule type="iconSet" priority="76">
      <iconSet iconSet="3TrafficLights2" showValue="0">
        <cfvo type="percent" val="0"/>
        <cfvo type="num" val="0.25"/>
        <cfvo type="num" val="0.75"/>
      </iconSet>
    </cfRule>
  </conditionalFormatting>
  <conditionalFormatting sqref="L107:L108">
    <cfRule type="cellIs" dxfId="252" priority="74" operator="greaterThan">
      <formula>0.99999</formula>
    </cfRule>
    <cfRule type="iconSet" priority="75">
      <iconSet iconSet="3TrafficLights2" showValue="0">
        <cfvo type="percent" val="0"/>
        <cfvo type="num" val="0.25"/>
        <cfvo type="num" val="0.75"/>
      </iconSet>
    </cfRule>
  </conditionalFormatting>
  <conditionalFormatting sqref="L113:L114">
    <cfRule type="iconSet" priority="73">
      <iconSet iconSet="3TrafficLights2" showValue="0">
        <cfvo type="percent" val="0"/>
        <cfvo type="num" val="0.25"/>
        <cfvo type="num" val="0.75"/>
      </iconSet>
    </cfRule>
  </conditionalFormatting>
  <conditionalFormatting sqref="L113:L114">
    <cfRule type="cellIs" dxfId="251" priority="71" operator="greaterThan">
      <formula>0.99999</formula>
    </cfRule>
    <cfRule type="iconSet" priority="72">
      <iconSet iconSet="3TrafficLights2" showValue="0">
        <cfvo type="percent" val="0"/>
        <cfvo type="num" val="0.25"/>
        <cfvo type="num" val="0.75"/>
      </iconSet>
    </cfRule>
  </conditionalFormatting>
  <conditionalFormatting sqref="K107:L108">
    <cfRule type="cellIs" dxfId="250" priority="69" operator="greaterThan">
      <formula>0.99999</formula>
    </cfRule>
    <cfRule type="iconSet" priority="70">
      <iconSet iconSet="3TrafficLights2" showValue="0">
        <cfvo type="percent" val="0"/>
        <cfvo type="num" val="0.25"/>
        <cfvo type="num" val="0.75"/>
      </iconSet>
    </cfRule>
  </conditionalFormatting>
  <conditionalFormatting sqref="K113:L114">
    <cfRule type="cellIs" dxfId="249" priority="67" operator="greaterThan">
      <formula>0.99999</formula>
    </cfRule>
    <cfRule type="iconSet" priority="68">
      <iconSet iconSet="3TrafficLights2" showValue="0">
        <cfvo type="percent" val="0"/>
        <cfvo type="num" val="0.25"/>
        <cfvo type="num" val="0.75"/>
      </iconSet>
    </cfRule>
  </conditionalFormatting>
  <conditionalFormatting sqref="G108">
    <cfRule type="cellIs" dxfId="248" priority="65" operator="greaterThan">
      <formula>0.99999</formula>
    </cfRule>
    <cfRule type="iconSet" priority="66">
      <iconSet iconSet="3TrafficLights2" showValue="0">
        <cfvo type="percent" val="0"/>
        <cfvo type="num" val="0.25"/>
        <cfvo type="num" val="0.75"/>
      </iconSet>
    </cfRule>
  </conditionalFormatting>
  <conditionalFormatting sqref="H108">
    <cfRule type="iconSet" priority="64">
      <iconSet iconSet="3TrafficLights2" showValue="0">
        <cfvo type="percent" val="0"/>
        <cfvo type="num" val="0.25"/>
        <cfvo type="num" val="0.75"/>
      </iconSet>
    </cfRule>
  </conditionalFormatting>
  <conditionalFormatting sqref="I108">
    <cfRule type="iconSet" priority="63">
      <iconSet iconSet="3TrafficLights2" showValue="0">
        <cfvo type="percent" val="0"/>
        <cfvo type="num" val="0.25"/>
        <cfvo type="num" val="0.75"/>
      </iconSet>
    </cfRule>
  </conditionalFormatting>
  <conditionalFormatting sqref="J108">
    <cfRule type="iconSet" priority="62">
      <iconSet iconSet="3TrafficLights2" showValue="0">
        <cfvo type="percent" val="0"/>
        <cfvo type="num" val="0.25"/>
        <cfvo type="num" val="0.75"/>
      </iconSet>
    </cfRule>
  </conditionalFormatting>
  <conditionalFormatting sqref="K108:L108">
    <cfRule type="iconSet" priority="61">
      <iconSet iconSet="3TrafficLights2" showValue="0">
        <cfvo type="percent" val="0"/>
        <cfvo type="num" val="0.25"/>
        <cfvo type="num" val="0.75"/>
      </iconSet>
    </cfRule>
  </conditionalFormatting>
  <conditionalFormatting sqref="H108:L108">
    <cfRule type="cellIs" dxfId="247" priority="59" operator="greaterThan">
      <formula>0.99999</formula>
    </cfRule>
    <cfRule type="iconSet" priority="60">
      <iconSet iconSet="3TrafficLights2" showValue="0">
        <cfvo type="percent" val="0"/>
        <cfvo type="num" val="0.25"/>
        <cfvo type="num" val="0.75"/>
      </iconSet>
    </cfRule>
  </conditionalFormatting>
  <conditionalFormatting sqref="G114">
    <cfRule type="iconSet" priority="58">
      <iconSet iconSet="3TrafficLights2" showValue="0">
        <cfvo type="percent" val="0"/>
        <cfvo type="num" val="0.25"/>
        <cfvo type="num" val="0.75"/>
      </iconSet>
    </cfRule>
  </conditionalFormatting>
  <conditionalFormatting sqref="H114">
    <cfRule type="iconSet" priority="57">
      <iconSet iconSet="3TrafficLights2" showValue="0">
        <cfvo type="percent" val="0"/>
        <cfvo type="num" val="0.25"/>
        <cfvo type="num" val="0.75"/>
      </iconSet>
    </cfRule>
  </conditionalFormatting>
  <conditionalFormatting sqref="I114">
    <cfRule type="iconSet" priority="56">
      <iconSet iconSet="3TrafficLights2" showValue="0">
        <cfvo type="percent" val="0"/>
        <cfvo type="num" val="0.25"/>
        <cfvo type="num" val="0.75"/>
      </iconSet>
    </cfRule>
  </conditionalFormatting>
  <conditionalFormatting sqref="J114">
    <cfRule type="iconSet" priority="55">
      <iconSet iconSet="3TrafficLights2" showValue="0">
        <cfvo type="percent" val="0"/>
        <cfvo type="num" val="0.25"/>
        <cfvo type="num" val="0.75"/>
      </iconSet>
    </cfRule>
  </conditionalFormatting>
  <conditionalFormatting sqref="K114:L114">
    <cfRule type="iconSet" priority="54">
      <iconSet iconSet="3TrafficLights2" showValue="0">
        <cfvo type="percent" val="0"/>
        <cfvo type="num" val="0.25"/>
        <cfvo type="num" val="0.75"/>
      </iconSet>
    </cfRule>
  </conditionalFormatting>
  <conditionalFormatting sqref="G114">
    <cfRule type="cellIs" dxfId="246" priority="52" operator="greaterThan">
      <formula>0.99999</formula>
    </cfRule>
    <cfRule type="iconSet" priority="53">
      <iconSet iconSet="3TrafficLights2" showValue="0">
        <cfvo type="percent" val="0"/>
        <cfvo type="num" val="0.25"/>
        <cfvo type="num" val="0.75"/>
      </iconSet>
    </cfRule>
  </conditionalFormatting>
  <conditionalFormatting sqref="H114:L114">
    <cfRule type="cellIs" dxfId="245" priority="50" operator="greaterThan">
      <formula>0.99999</formula>
    </cfRule>
    <cfRule type="iconSet" priority="51">
      <iconSet iconSet="3TrafficLights2" showValue="0">
        <cfvo type="percent" val="0"/>
        <cfvo type="num" val="0.25"/>
        <cfvo type="num" val="0.75"/>
      </iconSet>
    </cfRule>
  </conditionalFormatting>
  <conditionalFormatting sqref="L114">
    <cfRule type="iconSet" priority="49">
      <iconSet iconSet="3TrafficLights2" showValue="0">
        <cfvo type="percent" val="0"/>
        <cfvo type="num" val="0.25"/>
        <cfvo type="num" val="0.75"/>
      </iconSet>
    </cfRule>
  </conditionalFormatting>
  <conditionalFormatting sqref="L114">
    <cfRule type="cellIs" dxfId="244" priority="47" operator="greaterThan">
      <formula>0.99999</formula>
    </cfRule>
    <cfRule type="iconSet" priority="48">
      <iconSet iconSet="3TrafficLights2" showValue="0">
        <cfvo type="percent" val="0"/>
        <cfvo type="num" val="0.25"/>
        <cfvo type="num" val="0.75"/>
      </iconSet>
    </cfRule>
  </conditionalFormatting>
  <conditionalFormatting sqref="K114:L114">
    <cfRule type="cellIs" dxfId="243" priority="205" operator="greaterThan">
      <formula>0.99999</formula>
    </cfRule>
    <cfRule type="iconSet" priority="46">
      <iconSet iconSet="3TrafficLights2" showValue="0">
        <cfvo type="percent" val="0"/>
        <cfvo type="num" val="0.25"/>
        <cfvo type="num" val="0.75"/>
      </iconSet>
    </cfRule>
  </conditionalFormatting>
  <conditionalFormatting sqref="G119">
    <cfRule type="iconSet" priority="206">
      <iconSet iconSet="3TrafficLights2" showValue="0">
        <cfvo type="percent" val="0"/>
        <cfvo type="num" val="0.25"/>
        <cfvo type="num" val="0.75"/>
      </iconSet>
    </cfRule>
  </conditionalFormatting>
  <conditionalFormatting sqref="H119">
    <cfRule type="iconSet" priority="207">
      <iconSet iconSet="3TrafficLights2" showValue="0">
        <cfvo type="percent" val="0"/>
        <cfvo type="num" val="0.25"/>
        <cfvo type="num" val="0.75"/>
      </iconSet>
    </cfRule>
  </conditionalFormatting>
  <conditionalFormatting sqref="I119">
    <cfRule type="iconSet" priority="208">
      <iconSet iconSet="3TrafficLights2" showValue="0">
        <cfvo type="percent" val="0"/>
        <cfvo type="num" val="0.25"/>
        <cfvo type="num" val="0.75"/>
      </iconSet>
    </cfRule>
  </conditionalFormatting>
  <conditionalFormatting sqref="J119">
    <cfRule type="iconSet" priority="209">
      <iconSet iconSet="3TrafficLights2" showValue="0">
        <cfvo type="percent" val="0"/>
        <cfvo type="num" val="0.25"/>
        <cfvo type="num" val="0.75"/>
      </iconSet>
    </cfRule>
  </conditionalFormatting>
  <conditionalFormatting sqref="K119:L119">
    <cfRule type="iconSet" priority="210">
      <iconSet iconSet="3TrafficLights2" showValue="0">
        <cfvo type="percent" val="0"/>
        <cfvo type="num" val="0.25"/>
        <cfvo type="num" val="0.75"/>
      </iconSet>
    </cfRule>
  </conditionalFormatting>
  <conditionalFormatting sqref="G119">
    <cfRule type="cellIs" dxfId="242" priority="211" operator="greaterThan">
      <formula>0.99999</formula>
    </cfRule>
    <cfRule type="iconSet" priority="211">
      <iconSet iconSet="3TrafficLights2" showValue="0">
        <cfvo type="percent" val="0"/>
        <cfvo type="num" val="0.25"/>
        <cfvo type="num" val="0.75"/>
      </iconSet>
    </cfRule>
  </conditionalFormatting>
  <conditionalFormatting sqref="H119:L119">
    <cfRule type="cellIs" dxfId="241" priority="212" operator="greaterThan">
      <formula>0.99999</formula>
    </cfRule>
    <cfRule type="iconSet" priority="212">
      <iconSet iconSet="3TrafficLights2" showValue="0">
        <cfvo type="percent" val="0"/>
        <cfvo type="num" val="0.25"/>
        <cfvo type="num" val="0.75"/>
      </iconSet>
    </cfRule>
  </conditionalFormatting>
  <conditionalFormatting sqref="K119:L119">
    <cfRule type="cellIs" dxfId="240" priority="213" operator="greaterThan">
      <formula>0.99999</formula>
    </cfRule>
    <cfRule type="iconSet" priority="213">
      <iconSet iconSet="3TrafficLights2" showValue="0">
        <cfvo type="percent" val="0"/>
        <cfvo type="num" val="0.25"/>
        <cfvo type="num" val="0.75"/>
      </iconSet>
    </cfRule>
  </conditionalFormatting>
  <conditionalFormatting sqref="G125">
    <cfRule type="iconSet" priority="214">
      <iconSet iconSet="3TrafficLights2" showValue="0">
        <cfvo type="percent" val="0"/>
        <cfvo type="num" val="0.25"/>
        <cfvo type="num" val="0.75"/>
      </iconSet>
    </cfRule>
  </conditionalFormatting>
  <conditionalFormatting sqref="H125">
    <cfRule type="iconSet" priority="215">
      <iconSet iconSet="3TrafficLights2" showValue="0">
        <cfvo type="percent" val="0"/>
        <cfvo type="num" val="0.25"/>
        <cfvo type="num" val="0.75"/>
      </iconSet>
    </cfRule>
  </conditionalFormatting>
  <conditionalFormatting sqref="I125">
    <cfRule type="iconSet" priority="216">
      <iconSet iconSet="3TrafficLights2" showValue="0">
        <cfvo type="percent" val="0"/>
        <cfvo type="num" val="0.25"/>
        <cfvo type="num" val="0.75"/>
      </iconSet>
    </cfRule>
  </conditionalFormatting>
  <conditionalFormatting sqref="J125">
    <cfRule type="iconSet" priority="217">
      <iconSet iconSet="3TrafficLights2" showValue="0">
        <cfvo type="percent" val="0"/>
        <cfvo type="num" val="0.25"/>
        <cfvo type="num" val="0.75"/>
      </iconSet>
    </cfRule>
  </conditionalFormatting>
  <conditionalFormatting sqref="K125:L125">
    <cfRule type="iconSet" priority="218">
      <iconSet iconSet="3TrafficLights2" showValue="0">
        <cfvo type="percent" val="0"/>
        <cfvo type="num" val="0.25"/>
        <cfvo type="num" val="0.75"/>
      </iconSet>
    </cfRule>
  </conditionalFormatting>
  <conditionalFormatting sqref="G125">
    <cfRule type="cellIs" dxfId="239" priority="219" operator="greaterThan">
      <formula>0.99999</formula>
    </cfRule>
    <cfRule type="iconSet" priority="219">
      <iconSet iconSet="3TrafficLights2" showValue="0">
        <cfvo type="percent" val="0"/>
        <cfvo type="num" val="0.25"/>
        <cfvo type="num" val="0.75"/>
      </iconSet>
    </cfRule>
  </conditionalFormatting>
  <conditionalFormatting sqref="H125:L125">
    <cfRule type="cellIs" dxfId="238" priority="220" operator="greaterThan">
      <formula>0.99999</formula>
    </cfRule>
    <cfRule type="iconSet" priority="220">
      <iconSet iconSet="3TrafficLights2" showValue="0">
        <cfvo type="percent" val="0"/>
        <cfvo type="num" val="0.25"/>
        <cfvo type="num" val="0.75"/>
      </iconSet>
    </cfRule>
  </conditionalFormatting>
  <conditionalFormatting sqref="K125:L125">
    <cfRule type="cellIs" dxfId="237" priority="221" operator="greaterThan">
      <formula>0.99999</formula>
    </cfRule>
    <cfRule type="iconSet" priority="221">
      <iconSet iconSet="3TrafficLights2" showValue="0">
        <cfvo type="percent" val="0"/>
        <cfvo type="num" val="0.25"/>
        <cfvo type="num" val="0.75"/>
      </iconSet>
    </cfRule>
  </conditionalFormatting>
  <conditionalFormatting sqref="G131">
    <cfRule type="iconSet" priority="222">
      <iconSet iconSet="3TrafficLights2" showValue="0">
        <cfvo type="percent" val="0"/>
        <cfvo type="num" val="0.25"/>
        <cfvo type="num" val="0.75"/>
      </iconSet>
    </cfRule>
  </conditionalFormatting>
  <conditionalFormatting sqref="H131">
    <cfRule type="iconSet" priority="223">
      <iconSet iconSet="3TrafficLights2" showValue="0">
        <cfvo type="percent" val="0"/>
        <cfvo type="num" val="0.25"/>
        <cfvo type="num" val="0.75"/>
      </iconSet>
    </cfRule>
  </conditionalFormatting>
  <conditionalFormatting sqref="I131">
    <cfRule type="iconSet" priority="224">
      <iconSet iconSet="3TrafficLights2" showValue="0">
        <cfvo type="percent" val="0"/>
        <cfvo type="num" val="0.25"/>
        <cfvo type="num" val="0.75"/>
      </iconSet>
    </cfRule>
  </conditionalFormatting>
  <conditionalFormatting sqref="J131">
    <cfRule type="iconSet" priority="225">
      <iconSet iconSet="3TrafficLights2" showValue="0">
        <cfvo type="percent" val="0"/>
        <cfvo type="num" val="0.25"/>
        <cfvo type="num" val="0.75"/>
      </iconSet>
    </cfRule>
  </conditionalFormatting>
  <conditionalFormatting sqref="K131:L131">
    <cfRule type="iconSet" priority="226">
      <iconSet iconSet="3TrafficLights2" showValue="0">
        <cfvo type="percent" val="0"/>
        <cfvo type="num" val="0.25"/>
        <cfvo type="num" val="0.75"/>
      </iconSet>
    </cfRule>
  </conditionalFormatting>
  <conditionalFormatting sqref="G131">
    <cfRule type="cellIs" dxfId="236" priority="227" operator="greaterThan">
      <formula>0.99999</formula>
    </cfRule>
    <cfRule type="iconSet" priority="227">
      <iconSet iconSet="3TrafficLights2" showValue="0">
        <cfvo type="percent" val="0"/>
        <cfvo type="num" val="0.25"/>
        <cfvo type="num" val="0.75"/>
      </iconSet>
    </cfRule>
  </conditionalFormatting>
  <conditionalFormatting sqref="H131:L131">
    <cfRule type="cellIs" dxfId="235" priority="228" operator="greaterThan">
      <formula>0.99999</formula>
    </cfRule>
    <cfRule type="iconSet" priority="228">
      <iconSet iconSet="3TrafficLights2" showValue="0">
        <cfvo type="percent" val="0"/>
        <cfvo type="num" val="0.25"/>
        <cfvo type="num" val="0.75"/>
      </iconSet>
    </cfRule>
  </conditionalFormatting>
  <conditionalFormatting sqref="K131:L131">
    <cfRule type="cellIs" dxfId="234" priority="229" operator="greaterThan">
      <formula>0.99999</formula>
    </cfRule>
    <cfRule type="iconSet" priority="229">
      <iconSet iconSet="3TrafficLights2" showValue="0">
        <cfvo type="percent" val="0"/>
        <cfvo type="num" val="0.25"/>
        <cfvo type="num" val="0.75"/>
      </iconSet>
    </cfRule>
  </conditionalFormatting>
  <conditionalFormatting sqref="G137">
    <cfRule type="iconSet" priority="230">
      <iconSet iconSet="3TrafficLights2" showValue="0">
        <cfvo type="percent" val="0"/>
        <cfvo type="num" val="0.25"/>
        <cfvo type="num" val="0.75"/>
      </iconSet>
    </cfRule>
  </conditionalFormatting>
  <conditionalFormatting sqref="H137">
    <cfRule type="iconSet" priority="231">
      <iconSet iconSet="3TrafficLights2" showValue="0">
        <cfvo type="percent" val="0"/>
        <cfvo type="num" val="0.25"/>
        <cfvo type="num" val="0.75"/>
      </iconSet>
    </cfRule>
  </conditionalFormatting>
  <conditionalFormatting sqref="I137">
    <cfRule type="iconSet" priority="232">
      <iconSet iconSet="3TrafficLights2" showValue="0">
        <cfvo type="percent" val="0"/>
        <cfvo type="num" val="0.25"/>
        <cfvo type="num" val="0.75"/>
      </iconSet>
    </cfRule>
  </conditionalFormatting>
  <conditionalFormatting sqref="J137">
    <cfRule type="iconSet" priority="233">
      <iconSet iconSet="3TrafficLights2" showValue="0">
        <cfvo type="percent" val="0"/>
        <cfvo type="num" val="0.25"/>
        <cfvo type="num" val="0.75"/>
      </iconSet>
    </cfRule>
  </conditionalFormatting>
  <conditionalFormatting sqref="K137:L137">
    <cfRule type="iconSet" priority="234">
      <iconSet iconSet="3TrafficLights2" showValue="0">
        <cfvo type="percent" val="0"/>
        <cfvo type="num" val="0.25"/>
        <cfvo type="num" val="0.75"/>
      </iconSet>
    </cfRule>
  </conditionalFormatting>
  <conditionalFormatting sqref="G137">
    <cfRule type="cellIs" dxfId="233" priority="235" operator="greaterThan">
      <formula>0.99999</formula>
    </cfRule>
    <cfRule type="iconSet" priority="235">
      <iconSet iconSet="3TrafficLights2" showValue="0">
        <cfvo type="percent" val="0"/>
        <cfvo type="num" val="0.25"/>
        <cfvo type="num" val="0.75"/>
      </iconSet>
    </cfRule>
  </conditionalFormatting>
  <conditionalFormatting sqref="H137:L137">
    <cfRule type="cellIs" dxfId="232" priority="236" operator="greaterThan">
      <formula>0.99999</formula>
    </cfRule>
    <cfRule type="iconSet" priority="236">
      <iconSet iconSet="3TrafficLights2" showValue="0">
        <cfvo type="percent" val="0"/>
        <cfvo type="num" val="0.25"/>
        <cfvo type="num" val="0.75"/>
      </iconSet>
    </cfRule>
  </conditionalFormatting>
  <conditionalFormatting sqref="K137:L137">
    <cfRule type="cellIs" dxfId="231" priority="237" operator="greaterThan">
      <formula>0.99999</formula>
    </cfRule>
    <cfRule type="iconSet" priority="237">
      <iconSet iconSet="3TrafficLights2" showValue="0">
        <cfvo type="percent" val="0"/>
        <cfvo type="num" val="0.25"/>
        <cfvo type="num" val="0.75"/>
      </iconSet>
    </cfRule>
  </conditionalFormatting>
  <conditionalFormatting sqref="G39">
    <cfRule type="iconSet" priority="338">
      <iconSet iconSet="3TrafficLights2" showValue="0">
        <cfvo type="percent" val="0"/>
        <cfvo type="num" val="0.25"/>
        <cfvo type="num" val="0.75"/>
      </iconSet>
    </cfRule>
  </conditionalFormatting>
  <conditionalFormatting sqref="H39">
    <cfRule type="iconSet" priority="339">
      <iconSet iconSet="3TrafficLights2" showValue="0">
        <cfvo type="percent" val="0"/>
        <cfvo type="num" val="0.25"/>
        <cfvo type="num" val="0.75"/>
      </iconSet>
    </cfRule>
  </conditionalFormatting>
  <conditionalFormatting sqref="I39">
    <cfRule type="iconSet" priority="340">
      <iconSet iconSet="3TrafficLights2" showValue="0">
        <cfvo type="percent" val="0"/>
        <cfvo type="num" val="0.25"/>
        <cfvo type="num" val="0.75"/>
      </iconSet>
    </cfRule>
  </conditionalFormatting>
  <conditionalFormatting sqref="J39">
    <cfRule type="iconSet" priority="341">
      <iconSet iconSet="3TrafficLights2" showValue="0">
        <cfvo type="percent" val="0"/>
        <cfvo type="num" val="0.25"/>
        <cfvo type="num" val="0.75"/>
      </iconSet>
    </cfRule>
  </conditionalFormatting>
  <conditionalFormatting sqref="K39:L39">
    <cfRule type="iconSet" priority="342">
      <iconSet iconSet="3TrafficLights2" showValue="0">
        <cfvo type="percent" val="0"/>
        <cfvo type="num" val="0.25"/>
        <cfvo type="num" val="0.75"/>
      </iconSet>
    </cfRule>
  </conditionalFormatting>
  <conditionalFormatting sqref="G39">
    <cfRule type="cellIs" dxfId="230" priority="343" operator="greaterThan">
      <formula>0.99999</formula>
    </cfRule>
    <cfRule type="iconSet" priority="344">
      <iconSet iconSet="3TrafficLights2" showValue="0">
        <cfvo type="percent" val="0"/>
        <cfvo type="num" val="0.25"/>
        <cfvo type="num" val="0.75"/>
      </iconSet>
    </cfRule>
  </conditionalFormatting>
  <conditionalFormatting sqref="H39:L39">
    <cfRule type="cellIs" dxfId="229" priority="345" operator="greaterThan">
      <formula>0.99999</formula>
    </cfRule>
    <cfRule type="iconSet" priority="346">
      <iconSet iconSet="3TrafficLights2" showValue="0">
        <cfvo type="percent" val="0"/>
        <cfvo type="num" val="0.25"/>
        <cfvo type="num" val="0.75"/>
      </iconSet>
    </cfRule>
  </conditionalFormatting>
  <conditionalFormatting sqref="K39:L39">
    <cfRule type="cellIs" dxfId="228" priority="347" operator="greaterThan">
      <formula>0.99999</formula>
    </cfRule>
    <cfRule type="iconSet" priority="348">
      <iconSet iconSet="3TrafficLights2" showValue="0">
        <cfvo type="percent" val="0"/>
        <cfvo type="num" val="0.25"/>
        <cfvo type="num" val="0.75"/>
      </iconSet>
    </cfRule>
  </conditionalFormatting>
  <dataValidations count="3">
    <dataValidation type="list" allowBlank="1" showInputMessage="1" showErrorMessage="1" sqref="A51 A57 A63 A69 A75 A81 A87 A100 A106 A112 A118 A124 A130 A136 A38 A32 A26 A20" xr:uid="{00000000-0002-0000-0500-000000000000}">
      <formula1>$A$6:$A$8</formula1>
    </dataValidation>
    <dataValidation type="list" allowBlank="1" showInputMessage="1" showErrorMessage="1" sqref="G97:L97 G115:L115 G103:L103 G109:L109 G121:L121 G127:L127 G133:L133 G84:L84 G78:L78 G72:L72 G60:L60 G54:L54 G66:L66 G48:L48 G17:L17 G35:L35 G23:L23 G29:L29" xr:uid="{00000000-0002-0000-0500-000001000000}">
      <formula1>$K$3:$K$7</formula1>
    </dataValidation>
    <dataValidation type="list" allowBlank="1" showInputMessage="1" showErrorMessage="1" sqref="A84 A121 A127 A78 A72 A66 A60 A54 A48 A97 A103 A109 A115 A133 A17 A35 A23 A29" xr:uid="{00000000-0002-0000-0500-000002000000}">
      <formula1>$A$9:$A$14</formula1>
    </dataValidation>
  </dataValidations>
  <pageMargins left="0.2" right="0.2" top="0.75" bottom="0.5" header="0.3" footer="0.3"/>
  <pageSetup scale="75" orientation="landscape" verticalDpi="0" r:id="rId1"/>
  <rowBreaks count="2" manualBreakCount="2">
    <brk id="39" max="16383" man="1"/>
    <brk id="88" max="16383" man="1"/>
  </rowBreaks>
  <ignoredErrors>
    <ignoredError sqref="D2:F8" unlocked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Z137"/>
  <sheetViews>
    <sheetView view="pageLayout" zoomScaleNormal="100" workbookViewId="0">
      <selection activeCell="D5" sqref="D5:F5"/>
    </sheetView>
  </sheetViews>
  <sheetFormatPr defaultRowHeight="15" x14ac:dyDescent="0.25"/>
  <cols>
    <col min="1" max="1" width="6.7109375" customWidth="1"/>
    <col min="2" max="2" width="9.7109375" customWidth="1"/>
    <col min="3" max="3" width="6.42578125" customWidth="1"/>
    <col min="4" max="4" width="17.140625" customWidth="1"/>
    <col min="5" max="5" width="3.7109375" customWidth="1"/>
    <col min="6" max="6" width="10.7109375" customWidth="1"/>
    <col min="7" max="12" width="6.7109375" customWidth="1"/>
    <col min="13" max="13" width="12.7109375" customWidth="1"/>
    <col min="14" max="14" width="14.7109375" customWidth="1"/>
    <col min="15" max="15" width="19.7109375" customWidth="1"/>
    <col min="16" max="16" width="3.7109375" customWidth="1"/>
    <col min="17" max="24" width="2.7109375" customWidth="1"/>
    <col min="25" max="25" width="4" customWidth="1"/>
    <col min="26" max="26" width="7" customWidth="1"/>
  </cols>
  <sheetData>
    <row r="1" spans="1:26" ht="20.25" thickBot="1" x14ac:dyDescent="0.3">
      <c r="A1" s="425" t="s">
        <v>102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70"/>
      <c r="N1" s="70"/>
      <c r="O1" s="427" t="s">
        <v>103</v>
      </c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9"/>
    </row>
    <row r="2" spans="1:26" ht="16.5" thickTop="1" x14ac:dyDescent="0.25">
      <c r="A2" s="430" t="s">
        <v>104</v>
      </c>
      <c r="B2" s="431"/>
      <c r="C2" s="432"/>
      <c r="D2" s="433">
        <f>'Program Information Sheet'!B3</f>
        <v>0</v>
      </c>
      <c r="E2" s="434"/>
      <c r="F2" s="435"/>
      <c r="G2" s="71">
        <v>100</v>
      </c>
      <c r="H2" s="72" t="s">
        <v>105</v>
      </c>
      <c r="I2" s="73"/>
      <c r="J2" s="74">
        <v>1</v>
      </c>
      <c r="K2" s="436" t="s">
        <v>106</v>
      </c>
      <c r="L2" s="437"/>
      <c r="M2" s="437"/>
      <c r="N2" s="438"/>
      <c r="O2" s="439" t="s">
        <v>107</v>
      </c>
      <c r="P2" s="440"/>
      <c r="Q2" s="441">
        <f>'Program Information Sheet'!B11</f>
        <v>0</v>
      </c>
      <c r="R2" s="442"/>
      <c r="S2" s="442"/>
      <c r="T2" s="442"/>
      <c r="U2" s="442"/>
      <c r="V2" s="442"/>
      <c r="W2" s="442"/>
      <c r="X2" s="442"/>
      <c r="Y2" s="442"/>
      <c r="Z2" s="443"/>
    </row>
    <row r="3" spans="1:26" ht="18.75" x14ac:dyDescent="0.25">
      <c r="A3" s="410" t="s">
        <v>46</v>
      </c>
      <c r="B3" s="424"/>
      <c r="C3" s="411"/>
      <c r="D3" s="412">
        <f>'Program Information Sheet'!B4</f>
        <v>0</v>
      </c>
      <c r="E3" s="413"/>
      <c r="F3" s="414"/>
      <c r="G3" s="75">
        <v>75</v>
      </c>
      <c r="H3" s="76" t="s">
        <v>108</v>
      </c>
      <c r="I3" s="77"/>
      <c r="J3" s="78" t="s">
        <v>109</v>
      </c>
      <c r="K3" s="79" t="s">
        <v>110</v>
      </c>
      <c r="L3" s="418" t="s">
        <v>111</v>
      </c>
      <c r="M3" s="419"/>
      <c r="N3" s="420"/>
      <c r="O3" s="405" t="s">
        <v>46</v>
      </c>
      <c r="P3" s="406"/>
      <c r="Q3" s="421">
        <f>'Program Information Sheet'!B12</f>
        <v>0</v>
      </c>
      <c r="R3" s="422"/>
      <c r="S3" s="422"/>
      <c r="T3" s="422"/>
      <c r="U3" s="422"/>
      <c r="V3" s="422"/>
      <c r="W3" s="422"/>
      <c r="X3" s="422"/>
      <c r="Y3" s="422"/>
      <c r="Z3" s="423"/>
    </row>
    <row r="4" spans="1:26" ht="18.75" x14ac:dyDescent="0.25">
      <c r="A4" s="410" t="s">
        <v>48</v>
      </c>
      <c r="B4" s="424"/>
      <c r="C4" s="411"/>
      <c r="D4" s="412">
        <f>'Program Information Sheet'!B5</f>
        <v>0</v>
      </c>
      <c r="E4" s="413"/>
      <c r="F4" s="414"/>
      <c r="G4" s="80">
        <v>51</v>
      </c>
      <c r="H4" s="76" t="s">
        <v>112</v>
      </c>
      <c r="I4" s="77"/>
      <c r="J4" s="78" t="s">
        <v>113</v>
      </c>
      <c r="K4" s="79" t="s">
        <v>114</v>
      </c>
      <c r="L4" s="418" t="s">
        <v>115</v>
      </c>
      <c r="M4" s="419"/>
      <c r="N4" s="420"/>
      <c r="O4" s="405" t="s">
        <v>48</v>
      </c>
      <c r="P4" s="406"/>
      <c r="Q4" s="421">
        <f>'Program Information Sheet'!B13</f>
        <v>0</v>
      </c>
      <c r="R4" s="422"/>
      <c r="S4" s="422"/>
      <c r="T4" s="422"/>
      <c r="U4" s="422"/>
      <c r="V4" s="422"/>
      <c r="W4" s="422"/>
      <c r="X4" s="422"/>
      <c r="Y4" s="422"/>
      <c r="Z4" s="423"/>
    </row>
    <row r="5" spans="1:26" ht="18.75" x14ac:dyDescent="0.25">
      <c r="A5" s="410" t="s">
        <v>50</v>
      </c>
      <c r="B5" s="424"/>
      <c r="C5" s="411"/>
      <c r="D5" s="412">
        <f>'Program Information Sheet'!B6</f>
        <v>0</v>
      </c>
      <c r="E5" s="413"/>
      <c r="F5" s="414"/>
      <c r="G5" s="81">
        <v>50</v>
      </c>
      <c r="H5" s="76" t="s">
        <v>116</v>
      </c>
      <c r="I5" s="77"/>
      <c r="J5" s="78" t="s">
        <v>117</v>
      </c>
      <c r="K5" s="79" t="s">
        <v>118</v>
      </c>
      <c r="L5" s="418" t="s">
        <v>119</v>
      </c>
      <c r="M5" s="419"/>
      <c r="N5" s="420"/>
      <c r="O5" s="405" t="s">
        <v>50</v>
      </c>
      <c r="P5" s="406"/>
      <c r="Q5" s="421">
        <f>'Program Information Sheet'!B14</f>
        <v>0</v>
      </c>
      <c r="R5" s="422"/>
      <c r="S5" s="422"/>
      <c r="T5" s="422"/>
      <c r="U5" s="422"/>
      <c r="V5" s="422"/>
      <c r="W5" s="422"/>
      <c r="X5" s="422"/>
      <c r="Y5" s="422"/>
      <c r="Z5" s="423"/>
    </row>
    <row r="6" spans="1:26" ht="18.75" x14ac:dyDescent="0.3">
      <c r="A6" s="82" t="s">
        <v>120</v>
      </c>
      <c r="B6" s="410" t="s">
        <v>5</v>
      </c>
      <c r="C6" s="411"/>
      <c r="D6" s="412">
        <f>'Program Information Sheet'!B7</f>
        <v>0</v>
      </c>
      <c r="E6" s="413"/>
      <c r="F6" s="414"/>
      <c r="G6" s="83">
        <v>0</v>
      </c>
      <c r="H6" s="76" t="s">
        <v>121</v>
      </c>
      <c r="I6" s="77"/>
      <c r="J6" s="78" t="s">
        <v>122</v>
      </c>
      <c r="K6" s="84" t="s">
        <v>123</v>
      </c>
      <c r="L6" s="418" t="s">
        <v>124</v>
      </c>
      <c r="M6" s="419"/>
      <c r="N6" s="420"/>
      <c r="O6" s="405" t="s">
        <v>5</v>
      </c>
      <c r="P6" s="406"/>
      <c r="Q6" s="421">
        <f>'Program Information Sheet'!B15</f>
        <v>0</v>
      </c>
      <c r="R6" s="422"/>
      <c r="S6" s="422"/>
      <c r="T6" s="422"/>
      <c r="U6" s="422"/>
      <c r="V6" s="422"/>
      <c r="W6" s="422"/>
      <c r="X6" s="422"/>
      <c r="Y6" s="422"/>
      <c r="Z6" s="423"/>
    </row>
    <row r="7" spans="1:26" ht="18.75" x14ac:dyDescent="0.3">
      <c r="A7" s="82" t="s">
        <v>125</v>
      </c>
      <c r="B7" s="410" t="s">
        <v>6</v>
      </c>
      <c r="C7" s="411"/>
      <c r="D7" s="412">
        <f>'Program Information Sheet'!B8</f>
        <v>0</v>
      </c>
      <c r="E7" s="413"/>
      <c r="F7" s="414"/>
      <c r="G7" s="85" t="s">
        <v>126</v>
      </c>
      <c r="H7" s="415" t="s">
        <v>127</v>
      </c>
      <c r="I7" s="416"/>
      <c r="J7" s="417"/>
      <c r="K7" s="84" t="s">
        <v>128</v>
      </c>
      <c r="L7" s="418" t="s">
        <v>129</v>
      </c>
      <c r="M7" s="419"/>
      <c r="N7" s="420"/>
      <c r="O7" s="405" t="s">
        <v>6</v>
      </c>
      <c r="P7" s="406"/>
      <c r="Q7" s="421">
        <f>'Program Information Sheet'!B16</f>
        <v>0</v>
      </c>
      <c r="R7" s="422"/>
      <c r="S7" s="422"/>
      <c r="T7" s="422"/>
      <c r="U7" s="422"/>
      <c r="V7" s="422"/>
      <c r="W7" s="422"/>
      <c r="X7" s="422"/>
      <c r="Y7" s="422"/>
      <c r="Z7" s="423"/>
    </row>
    <row r="8" spans="1:26" ht="19.5" thickBot="1" x14ac:dyDescent="0.35">
      <c r="A8" s="86"/>
      <c r="B8" s="394" t="s">
        <v>7</v>
      </c>
      <c r="C8" s="395"/>
      <c r="D8" s="396">
        <f>'Program Information Sheet'!B9</f>
        <v>0</v>
      </c>
      <c r="E8" s="397"/>
      <c r="F8" s="398"/>
      <c r="G8" s="87"/>
      <c r="H8" s="399"/>
      <c r="I8" s="400"/>
      <c r="J8" s="401"/>
      <c r="K8" s="88"/>
      <c r="L8" s="402"/>
      <c r="M8" s="403"/>
      <c r="N8" s="404"/>
      <c r="O8" s="405" t="s">
        <v>7</v>
      </c>
      <c r="P8" s="406"/>
      <c r="Q8" s="407">
        <f>'Program Information Sheet'!B17</f>
        <v>0</v>
      </c>
      <c r="R8" s="408"/>
      <c r="S8" s="408"/>
      <c r="T8" s="408"/>
      <c r="U8" s="408"/>
      <c r="V8" s="408"/>
      <c r="W8" s="408"/>
      <c r="X8" s="408"/>
      <c r="Y8" s="408"/>
      <c r="Z8" s="409"/>
    </row>
    <row r="9" spans="1:26" ht="17.25" thickTop="1" thickBot="1" x14ac:dyDescent="0.3">
      <c r="A9" s="89" t="s">
        <v>130</v>
      </c>
      <c r="B9" s="457" t="s">
        <v>131</v>
      </c>
      <c r="C9" s="458"/>
      <c r="D9" s="458"/>
      <c r="E9" s="459" t="s">
        <v>176</v>
      </c>
      <c r="F9" s="459"/>
      <c r="G9" s="459"/>
      <c r="H9" s="459"/>
      <c r="I9" s="459"/>
      <c r="J9" s="459"/>
      <c r="K9" s="459"/>
      <c r="L9" s="459"/>
      <c r="M9" s="459"/>
      <c r="N9" s="459"/>
      <c r="O9" s="459"/>
      <c r="P9" s="459"/>
      <c r="Q9" s="459"/>
      <c r="R9" s="459"/>
      <c r="S9" s="459"/>
      <c r="T9" s="459"/>
      <c r="U9" s="459"/>
      <c r="V9" s="459"/>
      <c r="W9" s="459"/>
      <c r="X9" s="459"/>
      <c r="Y9" s="459"/>
      <c r="Z9" s="460"/>
    </row>
    <row r="10" spans="1:26" ht="15.75" thickTop="1" x14ac:dyDescent="0.25">
      <c r="A10" s="90" t="s">
        <v>133</v>
      </c>
      <c r="B10" s="91"/>
      <c r="C10" s="376"/>
      <c r="D10" s="377"/>
      <c r="E10" s="461" t="s">
        <v>134</v>
      </c>
      <c r="F10" s="462"/>
      <c r="G10" s="384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6"/>
    </row>
    <row r="11" spans="1:26" x14ac:dyDescent="0.25">
      <c r="A11" s="90" t="s">
        <v>136</v>
      </c>
      <c r="B11" s="92"/>
      <c r="C11" s="347"/>
      <c r="D11" s="348"/>
      <c r="E11" s="463"/>
      <c r="F11" s="464"/>
      <c r="G11" s="387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9"/>
    </row>
    <row r="12" spans="1:26" ht="15.75" thickBot="1" x14ac:dyDescent="0.3">
      <c r="A12" s="90" t="s">
        <v>137</v>
      </c>
      <c r="B12" s="92"/>
      <c r="C12" s="347"/>
      <c r="D12" s="348"/>
      <c r="E12" s="465"/>
      <c r="F12" s="466"/>
      <c r="G12" s="390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2"/>
    </row>
    <row r="13" spans="1:26" ht="19.5" thickTop="1" x14ac:dyDescent="0.25">
      <c r="A13" s="90" t="s">
        <v>138</v>
      </c>
      <c r="B13" s="92"/>
      <c r="C13" s="347"/>
      <c r="D13" s="348"/>
      <c r="E13" s="358"/>
      <c r="F13" s="359"/>
      <c r="G13" s="360" t="s">
        <v>139</v>
      </c>
      <c r="H13" s="361"/>
      <c r="I13" s="361"/>
      <c r="J13" s="361"/>
      <c r="K13" s="362"/>
      <c r="L13" s="363" t="s">
        <v>140</v>
      </c>
      <c r="M13" s="366" t="s">
        <v>141</v>
      </c>
      <c r="N13" s="369" t="s">
        <v>142</v>
      </c>
      <c r="O13" s="335" t="s">
        <v>143</v>
      </c>
      <c r="P13" s="338" t="s">
        <v>144</v>
      </c>
      <c r="Q13" s="339"/>
      <c r="R13" s="339"/>
      <c r="S13" s="339"/>
      <c r="T13" s="339"/>
      <c r="U13" s="339"/>
      <c r="V13" s="339"/>
      <c r="W13" s="339"/>
      <c r="X13" s="339"/>
      <c r="Y13" s="339"/>
      <c r="Z13" s="340"/>
    </row>
    <row r="14" spans="1:26" x14ac:dyDescent="0.25">
      <c r="A14" s="90" t="s">
        <v>145</v>
      </c>
      <c r="B14" s="92"/>
      <c r="C14" s="347"/>
      <c r="D14" s="348"/>
      <c r="E14" s="349" t="s">
        <v>146</v>
      </c>
      <c r="F14" s="350"/>
      <c r="G14" s="93">
        <v>1</v>
      </c>
      <c r="H14" s="94">
        <v>2</v>
      </c>
      <c r="I14" s="94">
        <v>3</v>
      </c>
      <c r="J14" s="94">
        <v>4</v>
      </c>
      <c r="K14" s="95">
        <v>5</v>
      </c>
      <c r="L14" s="364"/>
      <c r="M14" s="367"/>
      <c r="N14" s="370"/>
      <c r="O14" s="336"/>
      <c r="P14" s="341"/>
      <c r="Q14" s="342"/>
      <c r="R14" s="342"/>
      <c r="S14" s="342"/>
      <c r="T14" s="342"/>
      <c r="U14" s="342"/>
      <c r="V14" s="342"/>
      <c r="W14" s="342"/>
      <c r="X14" s="342"/>
      <c r="Y14" s="342"/>
      <c r="Z14" s="343"/>
    </row>
    <row r="15" spans="1:26" ht="15.75" thickBot="1" x14ac:dyDescent="0.3">
      <c r="A15" s="96" t="s">
        <v>147</v>
      </c>
      <c r="B15" s="97"/>
      <c r="C15" s="351"/>
      <c r="D15" s="352"/>
      <c r="E15" s="353" t="s">
        <v>148</v>
      </c>
      <c r="F15" s="354"/>
      <c r="G15" s="98">
        <v>2017</v>
      </c>
      <c r="H15" s="98">
        <v>2018</v>
      </c>
      <c r="I15" s="99">
        <v>2019</v>
      </c>
      <c r="J15" s="98">
        <v>2020</v>
      </c>
      <c r="K15" s="99">
        <v>2021</v>
      </c>
      <c r="L15" s="365"/>
      <c r="M15" s="368"/>
      <c r="N15" s="371"/>
      <c r="O15" s="337"/>
      <c r="P15" s="341"/>
      <c r="Q15" s="342"/>
      <c r="R15" s="342"/>
      <c r="S15" s="342"/>
      <c r="T15" s="342"/>
      <c r="U15" s="342"/>
      <c r="V15" s="342"/>
      <c r="W15" s="342"/>
      <c r="X15" s="342"/>
      <c r="Y15" s="342"/>
      <c r="Z15" s="343"/>
    </row>
    <row r="16" spans="1:26" ht="16.5" thickTop="1" thickBot="1" x14ac:dyDescent="0.3">
      <c r="A16" s="100" t="s">
        <v>149</v>
      </c>
      <c r="B16" s="355" t="s">
        <v>150</v>
      </c>
      <c r="C16" s="356"/>
      <c r="D16" s="356"/>
      <c r="E16" s="356"/>
      <c r="F16" s="357"/>
      <c r="G16" s="101"/>
      <c r="H16" s="101"/>
      <c r="I16" s="101"/>
      <c r="J16" s="101"/>
      <c r="K16" s="101"/>
      <c r="L16" s="102"/>
      <c r="M16" s="103">
        <f>M21+M27+M33+M39</f>
        <v>0</v>
      </c>
      <c r="N16" s="104"/>
      <c r="O16" s="105"/>
      <c r="P16" s="344"/>
      <c r="Q16" s="345"/>
      <c r="R16" s="345"/>
      <c r="S16" s="345"/>
      <c r="T16" s="345"/>
      <c r="U16" s="345"/>
      <c r="V16" s="345"/>
      <c r="W16" s="345"/>
      <c r="X16" s="345"/>
      <c r="Y16" s="345"/>
      <c r="Z16" s="346"/>
    </row>
    <row r="17" spans="1:26" ht="19.5" customHeight="1" x14ac:dyDescent="0.25">
      <c r="A17" s="106"/>
      <c r="B17" s="289"/>
      <c r="C17" s="290"/>
      <c r="D17" s="291"/>
      <c r="E17" s="298" t="s">
        <v>152</v>
      </c>
      <c r="F17" s="299"/>
      <c r="G17" s="107"/>
      <c r="H17" s="107"/>
      <c r="I17" s="107"/>
      <c r="J17" s="107"/>
      <c r="K17" s="108"/>
      <c r="L17" s="109"/>
      <c r="M17" s="110"/>
      <c r="N17" s="111"/>
      <c r="O17" s="112"/>
      <c r="P17" s="326"/>
      <c r="Q17" s="327"/>
      <c r="R17" s="327"/>
      <c r="S17" s="327"/>
      <c r="T17" s="327"/>
      <c r="U17" s="327"/>
      <c r="V17" s="327"/>
      <c r="W17" s="327"/>
      <c r="X17" s="327"/>
      <c r="Y17" s="327"/>
      <c r="Z17" s="328"/>
    </row>
    <row r="18" spans="1:26" ht="19.5" customHeight="1" x14ac:dyDescent="0.25">
      <c r="A18" s="309"/>
      <c r="B18" s="292"/>
      <c r="C18" s="293"/>
      <c r="D18" s="294"/>
      <c r="E18" s="311"/>
      <c r="F18" s="113" t="s">
        <v>153</v>
      </c>
      <c r="G18" s="114">
        <v>0</v>
      </c>
      <c r="H18" s="115">
        <v>0</v>
      </c>
      <c r="I18" s="116">
        <v>0</v>
      </c>
      <c r="J18" s="116">
        <v>0</v>
      </c>
      <c r="K18" s="117">
        <v>0</v>
      </c>
      <c r="L18" s="118">
        <f>SUM(G18:K18)</f>
        <v>0</v>
      </c>
      <c r="M18" s="119"/>
      <c r="N18" s="120"/>
      <c r="O18" s="121"/>
      <c r="P18" s="329"/>
      <c r="Q18" s="330"/>
      <c r="R18" s="330"/>
      <c r="S18" s="330"/>
      <c r="T18" s="330"/>
      <c r="U18" s="330"/>
      <c r="V18" s="330"/>
      <c r="W18" s="330"/>
      <c r="X18" s="330"/>
      <c r="Y18" s="330"/>
      <c r="Z18" s="331"/>
    </row>
    <row r="19" spans="1:26" ht="18.75" customHeight="1" x14ac:dyDescent="0.25">
      <c r="A19" s="310"/>
      <c r="B19" s="292"/>
      <c r="C19" s="293"/>
      <c r="D19" s="294"/>
      <c r="E19" s="312"/>
      <c r="F19" s="313" t="s">
        <v>154</v>
      </c>
      <c r="G19" s="122">
        <v>0</v>
      </c>
      <c r="H19" s="123">
        <v>0</v>
      </c>
      <c r="I19" s="124">
        <v>0</v>
      </c>
      <c r="J19" s="124">
        <v>0</v>
      </c>
      <c r="K19" s="125">
        <v>0</v>
      </c>
      <c r="L19" s="126">
        <f>SUM(G19:K19)</f>
        <v>0</v>
      </c>
      <c r="M19" s="119"/>
      <c r="N19" s="120"/>
      <c r="O19" s="121"/>
      <c r="P19" s="329"/>
      <c r="Q19" s="330"/>
      <c r="R19" s="330"/>
      <c r="S19" s="330"/>
      <c r="T19" s="330"/>
      <c r="U19" s="330"/>
      <c r="V19" s="330"/>
      <c r="W19" s="330"/>
      <c r="X19" s="330"/>
      <c r="Y19" s="330"/>
      <c r="Z19" s="331"/>
    </row>
    <row r="20" spans="1:26" ht="19.5" customHeight="1" thickBot="1" x14ac:dyDescent="0.3">
      <c r="A20" s="127"/>
      <c r="B20" s="292"/>
      <c r="C20" s="293"/>
      <c r="D20" s="297"/>
      <c r="E20" s="128"/>
      <c r="F20" s="314"/>
      <c r="G20" s="129" t="e">
        <f>G19/G18</f>
        <v>#DIV/0!</v>
      </c>
      <c r="H20" s="129" t="e">
        <f>H19/H18</f>
        <v>#DIV/0!</v>
      </c>
      <c r="I20" s="129" t="e">
        <f t="shared" ref="I20:L20" si="0">I19/I18</f>
        <v>#DIV/0!</v>
      </c>
      <c r="J20" s="129" t="e">
        <f t="shared" si="0"/>
        <v>#DIV/0!</v>
      </c>
      <c r="K20" s="130" t="e">
        <f t="shared" si="0"/>
        <v>#DIV/0!</v>
      </c>
      <c r="L20" s="131" t="e">
        <f t="shared" si="0"/>
        <v>#DIV/0!</v>
      </c>
      <c r="M20" s="132"/>
      <c r="N20" s="133"/>
      <c r="O20" s="134"/>
      <c r="P20" s="329"/>
      <c r="Q20" s="330"/>
      <c r="R20" s="330"/>
      <c r="S20" s="330"/>
      <c r="T20" s="330"/>
      <c r="U20" s="330"/>
      <c r="V20" s="330"/>
      <c r="W20" s="330"/>
      <c r="X20" s="330"/>
      <c r="Y20" s="330"/>
      <c r="Z20" s="331"/>
    </row>
    <row r="21" spans="1:26" ht="16.5" thickTop="1" thickBot="1" x14ac:dyDescent="0.3">
      <c r="A21" s="316" t="s">
        <v>155</v>
      </c>
      <c r="B21" s="317"/>
      <c r="C21" s="318"/>
      <c r="D21" s="319"/>
      <c r="E21" s="320"/>
      <c r="F21" s="315"/>
      <c r="G21" s="135" t="e">
        <f t="shared" ref="G21:L21" si="1">G19/G18</f>
        <v>#DIV/0!</v>
      </c>
      <c r="H21" s="135" t="e">
        <f t="shared" si="1"/>
        <v>#DIV/0!</v>
      </c>
      <c r="I21" s="135" t="e">
        <f t="shared" si="1"/>
        <v>#DIV/0!</v>
      </c>
      <c r="J21" s="135" t="e">
        <f t="shared" si="1"/>
        <v>#DIV/0!</v>
      </c>
      <c r="K21" s="136" t="e">
        <f t="shared" si="1"/>
        <v>#DIV/0!</v>
      </c>
      <c r="L21" s="137" t="e">
        <f t="shared" si="1"/>
        <v>#DIV/0!</v>
      </c>
      <c r="M21" s="138">
        <f>SUM(M17:M20)</f>
        <v>0</v>
      </c>
      <c r="N21" s="321" t="s">
        <v>157</v>
      </c>
      <c r="O21" s="322"/>
      <c r="P21" s="332"/>
      <c r="Q21" s="333"/>
      <c r="R21" s="333"/>
      <c r="S21" s="333"/>
      <c r="T21" s="333"/>
      <c r="U21" s="333"/>
      <c r="V21" s="333"/>
      <c r="W21" s="333"/>
      <c r="X21" s="333"/>
      <c r="Y21" s="333"/>
      <c r="Z21" s="334"/>
    </row>
    <row r="22" spans="1:26" ht="15.75" thickBot="1" x14ac:dyDescent="0.3">
      <c r="A22" s="139"/>
      <c r="B22" s="140"/>
      <c r="C22" s="140"/>
      <c r="D22" s="141"/>
      <c r="E22" s="141"/>
      <c r="F22" s="142"/>
      <c r="G22" s="143"/>
      <c r="H22" s="143"/>
      <c r="I22" s="143"/>
      <c r="J22" s="143"/>
      <c r="K22" s="143"/>
      <c r="L22" s="144"/>
      <c r="M22" s="145"/>
      <c r="N22" s="146"/>
      <c r="O22" s="147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</row>
    <row r="23" spans="1:26" ht="19.5" customHeight="1" x14ac:dyDescent="0.25">
      <c r="A23" s="106"/>
      <c r="B23" s="289"/>
      <c r="C23" s="290"/>
      <c r="D23" s="291"/>
      <c r="E23" s="298" t="s">
        <v>152</v>
      </c>
      <c r="F23" s="299"/>
      <c r="G23" s="150"/>
      <c r="H23" s="150"/>
      <c r="I23" s="150"/>
      <c r="J23" s="150"/>
      <c r="K23" s="151"/>
      <c r="L23" s="109"/>
      <c r="M23" s="152"/>
      <c r="N23" s="153"/>
      <c r="O23" s="154"/>
      <c r="P23" s="300"/>
      <c r="Q23" s="301"/>
      <c r="R23" s="301"/>
      <c r="S23" s="301"/>
      <c r="T23" s="301"/>
      <c r="U23" s="301"/>
      <c r="V23" s="301"/>
      <c r="W23" s="301"/>
      <c r="X23" s="301"/>
      <c r="Y23" s="301"/>
      <c r="Z23" s="302"/>
    </row>
    <row r="24" spans="1:26" ht="19.5" customHeight="1" x14ac:dyDescent="0.25">
      <c r="A24" s="309"/>
      <c r="B24" s="292"/>
      <c r="C24" s="293"/>
      <c r="D24" s="294"/>
      <c r="E24" s="311"/>
      <c r="F24" s="113" t="s">
        <v>153</v>
      </c>
      <c r="G24" s="114">
        <v>0</v>
      </c>
      <c r="H24" s="115">
        <v>0</v>
      </c>
      <c r="I24" s="116">
        <v>0</v>
      </c>
      <c r="J24" s="116">
        <v>0</v>
      </c>
      <c r="K24" s="117">
        <v>0</v>
      </c>
      <c r="L24" s="118">
        <f>SUM(G24:K24)</f>
        <v>0</v>
      </c>
      <c r="M24" s="119"/>
      <c r="N24" s="120"/>
      <c r="O24" s="121"/>
      <c r="P24" s="303"/>
      <c r="Q24" s="304"/>
      <c r="R24" s="304"/>
      <c r="S24" s="304"/>
      <c r="T24" s="304"/>
      <c r="U24" s="304"/>
      <c r="V24" s="304"/>
      <c r="W24" s="304"/>
      <c r="X24" s="304"/>
      <c r="Y24" s="304"/>
      <c r="Z24" s="305"/>
    </row>
    <row r="25" spans="1:26" ht="18.75" customHeight="1" x14ac:dyDescent="0.25">
      <c r="A25" s="310"/>
      <c r="B25" s="292"/>
      <c r="C25" s="293"/>
      <c r="D25" s="294"/>
      <c r="E25" s="312"/>
      <c r="F25" s="313" t="s">
        <v>154</v>
      </c>
      <c r="G25" s="122">
        <v>0</v>
      </c>
      <c r="H25" s="123">
        <v>0</v>
      </c>
      <c r="I25" s="124">
        <v>0</v>
      </c>
      <c r="J25" s="124">
        <v>0</v>
      </c>
      <c r="K25" s="125">
        <v>0</v>
      </c>
      <c r="L25" s="126">
        <f>SUM(G25:K25)</f>
        <v>0</v>
      </c>
      <c r="M25" s="119"/>
      <c r="N25" s="120"/>
      <c r="O25" s="121"/>
      <c r="P25" s="303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6" ht="19.5" customHeight="1" thickBot="1" x14ac:dyDescent="0.3">
      <c r="A26" s="127"/>
      <c r="B26" s="292"/>
      <c r="C26" s="293"/>
      <c r="D26" s="297"/>
      <c r="E26" s="128"/>
      <c r="F26" s="314"/>
      <c r="G26" s="129" t="e">
        <f>G25/G24</f>
        <v>#DIV/0!</v>
      </c>
      <c r="H26" s="129" t="e">
        <f>H25/H24</f>
        <v>#DIV/0!</v>
      </c>
      <c r="I26" s="129" t="e">
        <f t="shared" ref="I26:L26" si="2">I25/I24</f>
        <v>#DIV/0!</v>
      </c>
      <c r="J26" s="129" t="e">
        <f t="shared" si="2"/>
        <v>#DIV/0!</v>
      </c>
      <c r="K26" s="130" t="e">
        <f t="shared" si="2"/>
        <v>#DIV/0!</v>
      </c>
      <c r="L26" s="131" t="e">
        <f t="shared" si="2"/>
        <v>#DIV/0!</v>
      </c>
      <c r="M26" s="132"/>
      <c r="N26" s="155"/>
      <c r="O26" s="156"/>
      <c r="P26" s="303"/>
      <c r="Q26" s="304"/>
      <c r="R26" s="304"/>
      <c r="S26" s="304"/>
      <c r="T26" s="304"/>
      <c r="U26" s="304"/>
      <c r="V26" s="304"/>
      <c r="W26" s="304"/>
      <c r="X26" s="304"/>
      <c r="Y26" s="304"/>
      <c r="Z26" s="305"/>
    </row>
    <row r="27" spans="1:26" ht="16.5" thickTop="1" thickBot="1" x14ac:dyDescent="0.3">
      <c r="A27" s="316" t="s">
        <v>155</v>
      </c>
      <c r="B27" s="317"/>
      <c r="C27" s="318"/>
      <c r="D27" s="319"/>
      <c r="E27" s="320"/>
      <c r="F27" s="315"/>
      <c r="G27" s="157" t="e">
        <f>G25/G24</f>
        <v>#DIV/0!</v>
      </c>
      <c r="H27" s="158" t="e">
        <f t="shared" ref="H27:L27" si="3">H25/H24</f>
        <v>#DIV/0!</v>
      </c>
      <c r="I27" s="158" t="e">
        <f t="shared" si="3"/>
        <v>#DIV/0!</v>
      </c>
      <c r="J27" s="158" t="e">
        <f t="shared" si="3"/>
        <v>#DIV/0!</v>
      </c>
      <c r="K27" s="159" t="e">
        <f t="shared" si="3"/>
        <v>#DIV/0!</v>
      </c>
      <c r="L27" s="137" t="e">
        <f t="shared" si="3"/>
        <v>#DIV/0!</v>
      </c>
      <c r="M27" s="138">
        <f>SUM(M23:M26)</f>
        <v>0</v>
      </c>
      <c r="N27" s="321" t="s">
        <v>157</v>
      </c>
      <c r="O27" s="322"/>
      <c r="P27" s="306"/>
      <c r="Q27" s="307"/>
      <c r="R27" s="307"/>
      <c r="S27" s="307"/>
      <c r="T27" s="307"/>
      <c r="U27" s="307"/>
      <c r="V27" s="307"/>
      <c r="W27" s="307"/>
      <c r="X27" s="307"/>
      <c r="Y27" s="307"/>
      <c r="Z27" s="308"/>
    </row>
    <row r="28" spans="1:26" ht="15.75" thickBot="1" x14ac:dyDescent="0.3">
      <c r="A28" s="139"/>
      <c r="B28" s="140"/>
      <c r="C28" s="140"/>
      <c r="D28" s="141"/>
      <c r="E28" s="141"/>
      <c r="F28" s="142"/>
      <c r="G28" s="143"/>
      <c r="H28" s="143"/>
      <c r="I28" s="143"/>
      <c r="J28" s="143"/>
      <c r="K28" s="143"/>
      <c r="L28" s="144"/>
      <c r="M28" s="145"/>
      <c r="N28" s="146"/>
      <c r="O28" s="147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9"/>
    </row>
    <row r="29" spans="1:26" ht="19.5" customHeight="1" x14ac:dyDescent="0.25">
      <c r="A29" s="106"/>
      <c r="B29" s="289"/>
      <c r="C29" s="290"/>
      <c r="D29" s="291"/>
      <c r="E29" s="298" t="s">
        <v>152</v>
      </c>
      <c r="F29" s="299"/>
      <c r="G29" s="150"/>
      <c r="H29" s="150"/>
      <c r="I29" s="150"/>
      <c r="J29" s="150"/>
      <c r="K29" s="151"/>
      <c r="L29" s="109"/>
      <c r="M29" s="110"/>
      <c r="N29" s="153"/>
      <c r="O29" s="154"/>
      <c r="P29" s="300"/>
      <c r="Q29" s="301"/>
      <c r="R29" s="301"/>
      <c r="S29" s="301"/>
      <c r="T29" s="301"/>
      <c r="U29" s="301"/>
      <c r="V29" s="301"/>
      <c r="W29" s="301"/>
      <c r="X29" s="301"/>
      <c r="Y29" s="301"/>
      <c r="Z29" s="302"/>
    </row>
    <row r="30" spans="1:26" ht="19.5" customHeight="1" x14ac:dyDescent="0.25">
      <c r="A30" s="309"/>
      <c r="B30" s="292"/>
      <c r="C30" s="293"/>
      <c r="D30" s="294"/>
      <c r="E30" s="311"/>
      <c r="F30" s="113" t="s">
        <v>153</v>
      </c>
      <c r="G30" s="114">
        <v>0</v>
      </c>
      <c r="H30" s="115">
        <v>0</v>
      </c>
      <c r="I30" s="116">
        <v>0</v>
      </c>
      <c r="J30" s="116">
        <v>0</v>
      </c>
      <c r="K30" s="117">
        <v>0</v>
      </c>
      <c r="L30" s="118">
        <f>SUM(G30:K30)</f>
        <v>0</v>
      </c>
      <c r="M30" s="119"/>
      <c r="N30" s="120"/>
      <c r="O30" s="121"/>
      <c r="P30" s="303"/>
      <c r="Q30" s="304"/>
      <c r="R30" s="304"/>
      <c r="S30" s="304"/>
      <c r="T30" s="304"/>
      <c r="U30" s="304"/>
      <c r="V30" s="304"/>
      <c r="W30" s="304"/>
      <c r="X30" s="304"/>
      <c r="Y30" s="304"/>
      <c r="Z30" s="305"/>
    </row>
    <row r="31" spans="1:26" ht="19.5" customHeight="1" x14ac:dyDescent="0.25">
      <c r="A31" s="310"/>
      <c r="B31" s="292"/>
      <c r="C31" s="293"/>
      <c r="D31" s="294"/>
      <c r="E31" s="312"/>
      <c r="F31" s="313" t="s">
        <v>154</v>
      </c>
      <c r="G31" s="122">
        <v>0</v>
      </c>
      <c r="H31" s="123">
        <v>0</v>
      </c>
      <c r="I31" s="124">
        <v>0</v>
      </c>
      <c r="J31" s="124">
        <v>0</v>
      </c>
      <c r="K31" s="125">
        <v>0</v>
      </c>
      <c r="L31" s="126">
        <f>SUM(G31:K31)</f>
        <v>0</v>
      </c>
      <c r="M31" s="119"/>
      <c r="N31" s="120"/>
      <c r="O31" s="121"/>
      <c r="P31" s="303"/>
      <c r="Q31" s="304"/>
      <c r="R31" s="304"/>
      <c r="S31" s="304"/>
      <c r="T31" s="304"/>
      <c r="U31" s="304"/>
      <c r="V31" s="304"/>
      <c r="W31" s="304"/>
      <c r="X31" s="304"/>
      <c r="Y31" s="304"/>
      <c r="Z31" s="305"/>
    </row>
    <row r="32" spans="1:26" ht="19.5" customHeight="1" thickBot="1" x14ac:dyDescent="0.3">
      <c r="A32" s="127"/>
      <c r="B32" s="292"/>
      <c r="C32" s="293"/>
      <c r="D32" s="297"/>
      <c r="E32" s="128"/>
      <c r="F32" s="314"/>
      <c r="G32" s="129" t="e">
        <f>G31/G30</f>
        <v>#DIV/0!</v>
      </c>
      <c r="H32" s="129" t="e">
        <f>H31/H30</f>
        <v>#DIV/0!</v>
      </c>
      <c r="I32" s="129" t="e">
        <f t="shared" ref="I32:L32" si="4">I31/I30</f>
        <v>#DIV/0!</v>
      </c>
      <c r="J32" s="129" t="e">
        <f t="shared" si="4"/>
        <v>#DIV/0!</v>
      </c>
      <c r="K32" s="130" t="e">
        <f t="shared" si="4"/>
        <v>#DIV/0!</v>
      </c>
      <c r="L32" s="131" t="e">
        <f t="shared" si="4"/>
        <v>#DIV/0!</v>
      </c>
      <c r="M32" s="132"/>
      <c r="N32" s="155"/>
      <c r="O32" s="156"/>
      <c r="P32" s="303"/>
      <c r="Q32" s="304"/>
      <c r="R32" s="304"/>
      <c r="S32" s="304"/>
      <c r="T32" s="304"/>
      <c r="U32" s="304"/>
      <c r="V32" s="304"/>
      <c r="W32" s="304"/>
      <c r="X32" s="304"/>
      <c r="Y32" s="304"/>
      <c r="Z32" s="305"/>
    </row>
    <row r="33" spans="1:26" ht="16.5" thickTop="1" thickBot="1" x14ac:dyDescent="0.3">
      <c r="A33" s="316" t="s">
        <v>155</v>
      </c>
      <c r="B33" s="317"/>
      <c r="C33" s="318"/>
      <c r="D33" s="319"/>
      <c r="E33" s="320"/>
      <c r="F33" s="315"/>
      <c r="G33" s="157" t="e">
        <f>G31/G30</f>
        <v>#DIV/0!</v>
      </c>
      <c r="H33" s="158" t="e">
        <f t="shared" ref="H33:L33" si="5">H31/H30</f>
        <v>#DIV/0!</v>
      </c>
      <c r="I33" s="158" t="e">
        <f t="shared" si="5"/>
        <v>#DIV/0!</v>
      </c>
      <c r="J33" s="158" t="e">
        <f t="shared" si="5"/>
        <v>#DIV/0!</v>
      </c>
      <c r="K33" s="159" t="e">
        <f t="shared" si="5"/>
        <v>#DIV/0!</v>
      </c>
      <c r="L33" s="137" t="e">
        <f t="shared" si="5"/>
        <v>#DIV/0!</v>
      </c>
      <c r="M33" s="160">
        <f>SUM(M29:M32)</f>
        <v>0</v>
      </c>
      <c r="N33" s="321" t="s">
        <v>157</v>
      </c>
      <c r="O33" s="322"/>
      <c r="P33" s="303"/>
      <c r="Q33" s="304"/>
      <c r="R33" s="304"/>
      <c r="S33" s="304"/>
      <c r="T33" s="304"/>
      <c r="U33" s="304"/>
      <c r="V33" s="304"/>
      <c r="W33" s="304"/>
      <c r="X33" s="304"/>
      <c r="Y33" s="304"/>
      <c r="Z33" s="305"/>
    </row>
    <row r="34" spans="1:26" ht="15.75" thickBot="1" x14ac:dyDescent="0.3">
      <c r="A34" s="139"/>
      <c r="B34" s="140"/>
      <c r="C34" s="140"/>
      <c r="D34" s="141"/>
      <c r="E34" s="141"/>
      <c r="F34" s="142"/>
      <c r="G34" s="143"/>
      <c r="H34" s="143"/>
      <c r="I34" s="143"/>
      <c r="J34" s="143"/>
      <c r="K34" s="143"/>
      <c r="L34" s="144"/>
      <c r="M34" s="145"/>
      <c r="N34" s="146"/>
      <c r="O34" s="147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</row>
    <row r="35" spans="1:26" ht="18.75" customHeight="1" x14ac:dyDescent="0.25">
      <c r="A35" s="106"/>
      <c r="B35" s="289"/>
      <c r="C35" s="290"/>
      <c r="D35" s="291"/>
      <c r="E35" s="298" t="s">
        <v>152</v>
      </c>
      <c r="F35" s="299"/>
      <c r="G35" s="107"/>
      <c r="H35" s="107"/>
      <c r="I35" s="107"/>
      <c r="J35" s="107"/>
      <c r="K35" s="108"/>
      <c r="L35" s="109"/>
      <c r="M35" s="110"/>
      <c r="N35" s="111"/>
      <c r="O35" s="112"/>
      <c r="P35" s="300"/>
      <c r="Q35" s="301"/>
      <c r="R35" s="301"/>
      <c r="S35" s="301"/>
      <c r="T35" s="301"/>
      <c r="U35" s="301"/>
      <c r="V35" s="301"/>
      <c r="W35" s="301"/>
      <c r="X35" s="301"/>
      <c r="Y35" s="301"/>
      <c r="Z35" s="302"/>
    </row>
    <row r="36" spans="1:26" ht="19.5" customHeight="1" x14ac:dyDescent="0.25">
      <c r="A36" s="309"/>
      <c r="B36" s="292"/>
      <c r="C36" s="293"/>
      <c r="D36" s="294"/>
      <c r="E36" s="311"/>
      <c r="F36" s="113" t="s">
        <v>153</v>
      </c>
      <c r="G36" s="114">
        <v>0</v>
      </c>
      <c r="H36" s="115">
        <v>0</v>
      </c>
      <c r="I36" s="116">
        <v>0</v>
      </c>
      <c r="J36" s="116">
        <v>0</v>
      </c>
      <c r="K36" s="117">
        <v>0</v>
      </c>
      <c r="L36" s="118">
        <f>SUM(G36:K36)</f>
        <v>0</v>
      </c>
      <c r="M36" s="119"/>
      <c r="N36" s="120"/>
      <c r="O36" s="121"/>
      <c r="P36" s="303"/>
      <c r="Q36" s="304"/>
      <c r="R36" s="304"/>
      <c r="S36" s="304"/>
      <c r="T36" s="304"/>
      <c r="U36" s="304"/>
      <c r="V36" s="304"/>
      <c r="W36" s="304"/>
      <c r="X36" s="304"/>
      <c r="Y36" s="304"/>
      <c r="Z36" s="305"/>
    </row>
    <row r="37" spans="1:26" ht="18.75" customHeight="1" x14ac:dyDescent="0.25">
      <c r="A37" s="310"/>
      <c r="B37" s="292"/>
      <c r="C37" s="293"/>
      <c r="D37" s="294"/>
      <c r="E37" s="312"/>
      <c r="F37" s="313" t="s">
        <v>154</v>
      </c>
      <c r="G37" s="122">
        <v>0</v>
      </c>
      <c r="H37" s="123">
        <v>0</v>
      </c>
      <c r="I37" s="124">
        <v>0</v>
      </c>
      <c r="J37" s="124">
        <v>0</v>
      </c>
      <c r="K37" s="125">
        <v>0</v>
      </c>
      <c r="L37" s="126">
        <f>SUM(G37:K37)</f>
        <v>0</v>
      </c>
      <c r="M37" s="119"/>
      <c r="N37" s="120"/>
      <c r="O37" s="121"/>
      <c r="P37" s="303"/>
      <c r="Q37" s="304"/>
      <c r="R37" s="304"/>
      <c r="S37" s="304"/>
      <c r="T37" s="304"/>
      <c r="U37" s="304"/>
      <c r="V37" s="304"/>
      <c r="W37" s="304"/>
      <c r="X37" s="304"/>
      <c r="Y37" s="304"/>
      <c r="Z37" s="305"/>
    </row>
    <row r="38" spans="1:26" ht="18.75" customHeight="1" thickBot="1" x14ac:dyDescent="0.3">
      <c r="A38" s="127"/>
      <c r="B38" s="292"/>
      <c r="C38" s="293"/>
      <c r="D38" s="297"/>
      <c r="E38" s="128"/>
      <c r="F38" s="314"/>
      <c r="G38" s="129" t="e">
        <f>G37/G36</f>
        <v>#DIV/0!</v>
      </c>
      <c r="H38" s="129" t="e">
        <f>H37/H36</f>
        <v>#DIV/0!</v>
      </c>
      <c r="I38" s="129" t="e">
        <f t="shared" ref="I38:L38" si="6">I37/I36</f>
        <v>#DIV/0!</v>
      </c>
      <c r="J38" s="129" t="e">
        <f t="shared" si="6"/>
        <v>#DIV/0!</v>
      </c>
      <c r="K38" s="130" t="e">
        <f t="shared" si="6"/>
        <v>#DIV/0!</v>
      </c>
      <c r="L38" s="131" t="e">
        <f t="shared" si="6"/>
        <v>#DIV/0!</v>
      </c>
      <c r="M38" s="132"/>
      <c r="N38" s="155"/>
      <c r="O38" s="156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5"/>
    </row>
    <row r="39" spans="1:26" ht="16.5" thickTop="1" thickBot="1" x14ac:dyDescent="0.3">
      <c r="A39" s="316" t="s">
        <v>155</v>
      </c>
      <c r="B39" s="317"/>
      <c r="C39" s="318"/>
      <c r="D39" s="319"/>
      <c r="E39" s="320"/>
      <c r="F39" s="315"/>
      <c r="G39" s="161" t="e">
        <f t="shared" ref="G39:L39" si="7">G37/G36</f>
        <v>#DIV/0!</v>
      </c>
      <c r="H39" s="162" t="e">
        <f t="shared" si="7"/>
        <v>#DIV/0!</v>
      </c>
      <c r="I39" s="162" t="e">
        <f t="shared" si="7"/>
        <v>#DIV/0!</v>
      </c>
      <c r="J39" s="162" t="e">
        <f t="shared" si="7"/>
        <v>#DIV/0!</v>
      </c>
      <c r="K39" s="163" t="e">
        <f t="shared" si="7"/>
        <v>#DIV/0!</v>
      </c>
      <c r="L39" s="137" t="e">
        <f t="shared" si="7"/>
        <v>#DIV/0!</v>
      </c>
      <c r="M39" s="164">
        <f>SUM(M35:M38)</f>
        <v>0</v>
      </c>
      <c r="N39" s="321" t="s">
        <v>157</v>
      </c>
      <c r="O39" s="322"/>
      <c r="P39" s="306"/>
      <c r="Q39" s="307"/>
      <c r="R39" s="307"/>
      <c r="S39" s="307"/>
      <c r="T39" s="307"/>
      <c r="U39" s="307"/>
      <c r="V39" s="307"/>
      <c r="W39" s="307"/>
      <c r="X39" s="307"/>
      <c r="Y39" s="307"/>
      <c r="Z39" s="308"/>
    </row>
    <row r="40" spans="1:26" ht="17.25" thickTop="1" thickBot="1" x14ac:dyDescent="0.3">
      <c r="A40" s="89" t="s">
        <v>130</v>
      </c>
      <c r="B40" s="457" t="s">
        <v>131</v>
      </c>
      <c r="C40" s="458"/>
      <c r="D40" s="458"/>
      <c r="E40" s="459" t="s">
        <v>177</v>
      </c>
      <c r="F40" s="459"/>
      <c r="G40" s="459"/>
      <c r="H40" s="459"/>
      <c r="I40" s="459"/>
      <c r="J40" s="459"/>
      <c r="K40" s="459"/>
      <c r="L40" s="459"/>
      <c r="M40" s="459"/>
      <c r="N40" s="459"/>
      <c r="O40" s="459"/>
      <c r="P40" s="459"/>
      <c r="Q40" s="459"/>
      <c r="R40" s="459"/>
      <c r="S40" s="459"/>
      <c r="T40" s="459"/>
      <c r="U40" s="459"/>
      <c r="V40" s="459"/>
      <c r="W40" s="459"/>
      <c r="X40" s="459"/>
      <c r="Y40" s="459"/>
      <c r="Z40" s="460"/>
    </row>
    <row r="41" spans="1:26" ht="15.75" thickTop="1" x14ac:dyDescent="0.25">
      <c r="A41" s="90" t="s">
        <v>133</v>
      </c>
      <c r="B41" s="91"/>
      <c r="C41" s="376"/>
      <c r="D41" s="377"/>
      <c r="E41" s="461" t="s">
        <v>174</v>
      </c>
      <c r="F41" s="462"/>
      <c r="G41" s="384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6"/>
    </row>
    <row r="42" spans="1:26" x14ac:dyDescent="0.25">
      <c r="A42" s="90" t="s">
        <v>136</v>
      </c>
      <c r="B42" s="92"/>
      <c r="C42" s="347"/>
      <c r="D42" s="348"/>
      <c r="E42" s="463"/>
      <c r="F42" s="464"/>
      <c r="G42" s="387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9"/>
    </row>
    <row r="43" spans="1:26" ht="15.75" thickBot="1" x14ac:dyDescent="0.3">
      <c r="A43" s="90" t="s">
        <v>137</v>
      </c>
      <c r="B43" s="92"/>
      <c r="C43" s="347"/>
      <c r="D43" s="348"/>
      <c r="E43" s="465"/>
      <c r="F43" s="466"/>
      <c r="G43" s="390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2"/>
    </row>
    <row r="44" spans="1:26" ht="19.5" thickTop="1" x14ac:dyDescent="0.25">
      <c r="A44" s="90" t="s">
        <v>138</v>
      </c>
      <c r="B44" s="92"/>
      <c r="C44" s="347"/>
      <c r="D44" s="348"/>
      <c r="E44" s="358"/>
      <c r="F44" s="359"/>
      <c r="G44" s="360" t="s">
        <v>139</v>
      </c>
      <c r="H44" s="361"/>
      <c r="I44" s="361"/>
      <c r="J44" s="361"/>
      <c r="K44" s="362"/>
      <c r="L44" s="363" t="s">
        <v>140</v>
      </c>
      <c r="M44" s="366" t="s">
        <v>141</v>
      </c>
      <c r="N44" s="369" t="s">
        <v>142</v>
      </c>
      <c r="O44" s="335" t="s">
        <v>143</v>
      </c>
      <c r="P44" s="338" t="s">
        <v>144</v>
      </c>
      <c r="Q44" s="339"/>
      <c r="R44" s="339"/>
      <c r="S44" s="339"/>
      <c r="T44" s="339"/>
      <c r="U44" s="339"/>
      <c r="V44" s="339"/>
      <c r="W44" s="339"/>
      <c r="X44" s="339"/>
      <c r="Y44" s="339"/>
      <c r="Z44" s="340"/>
    </row>
    <row r="45" spans="1:26" x14ac:dyDescent="0.25">
      <c r="A45" s="90" t="s">
        <v>145</v>
      </c>
      <c r="B45" s="92"/>
      <c r="C45" s="347"/>
      <c r="D45" s="348"/>
      <c r="E45" s="349" t="s">
        <v>146</v>
      </c>
      <c r="F45" s="350"/>
      <c r="G45" s="93">
        <v>1</v>
      </c>
      <c r="H45" s="94">
        <v>2</v>
      </c>
      <c r="I45" s="94">
        <v>3</v>
      </c>
      <c r="J45" s="94">
        <v>4</v>
      </c>
      <c r="K45" s="95">
        <v>5</v>
      </c>
      <c r="L45" s="364"/>
      <c r="M45" s="367"/>
      <c r="N45" s="370"/>
      <c r="O45" s="336"/>
      <c r="P45" s="341"/>
      <c r="Q45" s="342"/>
      <c r="R45" s="342"/>
      <c r="S45" s="342"/>
      <c r="T45" s="342"/>
      <c r="U45" s="342"/>
      <c r="V45" s="342"/>
      <c r="W45" s="342"/>
      <c r="X45" s="342"/>
      <c r="Y45" s="342"/>
      <c r="Z45" s="343"/>
    </row>
    <row r="46" spans="1:26" ht="15.75" thickBot="1" x14ac:dyDescent="0.3">
      <c r="A46" s="96" t="s">
        <v>147</v>
      </c>
      <c r="B46" s="97"/>
      <c r="C46" s="351"/>
      <c r="D46" s="352"/>
      <c r="E46" s="353" t="s">
        <v>148</v>
      </c>
      <c r="F46" s="354"/>
      <c r="G46" s="98">
        <v>2017</v>
      </c>
      <c r="H46" s="98">
        <v>2018</v>
      </c>
      <c r="I46" s="99">
        <v>2019</v>
      </c>
      <c r="J46" s="98">
        <v>2020</v>
      </c>
      <c r="K46" s="99">
        <v>2021</v>
      </c>
      <c r="L46" s="365"/>
      <c r="M46" s="368"/>
      <c r="N46" s="371"/>
      <c r="O46" s="337"/>
      <c r="P46" s="341"/>
      <c r="Q46" s="342"/>
      <c r="R46" s="342"/>
      <c r="S46" s="342"/>
      <c r="T46" s="342"/>
      <c r="U46" s="342"/>
      <c r="V46" s="342"/>
      <c r="W46" s="342"/>
      <c r="X46" s="342"/>
      <c r="Y46" s="342"/>
      <c r="Z46" s="343"/>
    </row>
    <row r="47" spans="1:26" ht="16.5" thickTop="1" thickBot="1" x14ac:dyDescent="0.3">
      <c r="A47" s="100" t="s">
        <v>149</v>
      </c>
      <c r="B47" s="355" t="s">
        <v>150</v>
      </c>
      <c r="C47" s="356"/>
      <c r="D47" s="356"/>
      <c r="E47" s="356"/>
      <c r="F47" s="357"/>
      <c r="G47" s="101"/>
      <c r="H47" s="101"/>
      <c r="I47" s="101"/>
      <c r="J47" s="101"/>
      <c r="K47" s="101"/>
      <c r="L47" s="102"/>
      <c r="M47" s="103">
        <f>M21+M27+M33+M39</f>
        <v>0</v>
      </c>
      <c r="N47" s="104"/>
      <c r="O47" s="105"/>
      <c r="P47" s="344"/>
      <c r="Q47" s="345"/>
      <c r="R47" s="345"/>
      <c r="S47" s="345"/>
      <c r="T47" s="345"/>
      <c r="U47" s="345"/>
      <c r="V47" s="345"/>
      <c r="W47" s="345"/>
      <c r="X47" s="345"/>
      <c r="Y47" s="345"/>
      <c r="Z47" s="346"/>
    </row>
    <row r="48" spans="1:26" ht="15.75" x14ac:dyDescent="0.25">
      <c r="A48" s="106"/>
      <c r="B48" s="289"/>
      <c r="C48" s="290"/>
      <c r="D48" s="291"/>
      <c r="E48" s="298" t="s">
        <v>152</v>
      </c>
      <c r="F48" s="299"/>
      <c r="G48" s="107"/>
      <c r="H48" s="107"/>
      <c r="I48" s="107"/>
      <c r="J48" s="107"/>
      <c r="K48" s="108"/>
      <c r="L48" s="109"/>
      <c r="M48" s="110"/>
      <c r="N48" s="111"/>
      <c r="O48" s="112"/>
      <c r="P48" s="326"/>
      <c r="Q48" s="327"/>
      <c r="R48" s="327"/>
      <c r="S48" s="327"/>
      <c r="T48" s="327"/>
      <c r="U48" s="327"/>
      <c r="V48" s="327"/>
      <c r="W48" s="327"/>
      <c r="X48" s="327"/>
      <c r="Y48" s="327"/>
      <c r="Z48" s="328"/>
    </row>
    <row r="49" spans="1:26" ht="15.75" x14ac:dyDescent="0.25">
      <c r="A49" s="309"/>
      <c r="B49" s="292"/>
      <c r="C49" s="293"/>
      <c r="D49" s="294"/>
      <c r="E49" s="311"/>
      <c r="F49" s="113" t="s">
        <v>153</v>
      </c>
      <c r="G49" s="114">
        <v>0</v>
      </c>
      <c r="H49" s="115">
        <v>0</v>
      </c>
      <c r="I49" s="116">
        <v>0</v>
      </c>
      <c r="J49" s="116">
        <v>0</v>
      </c>
      <c r="K49" s="117">
        <v>0</v>
      </c>
      <c r="L49" s="118">
        <f>SUM(G49:K49)</f>
        <v>0</v>
      </c>
      <c r="M49" s="119"/>
      <c r="N49" s="120"/>
      <c r="O49" s="121"/>
      <c r="P49" s="329"/>
      <c r="Q49" s="330"/>
      <c r="R49" s="330"/>
      <c r="S49" s="330"/>
      <c r="T49" s="330"/>
      <c r="U49" s="330"/>
      <c r="V49" s="330"/>
      <c r="W49" s="330"/>
      <c r="X49" s="330"/>
      <c r="Y49" s="330"/>
      <c r="Z49" s="331"/>
    </row>
    <row r="50" spans="1:26" ht="15.75" x14ac:dyDescent="0.25">
      <c r="A50" s="310"/>
      <c r="B50" s="292"/>
      <c r="C50" s="293"/>
      <c r="D50" s="294"/>
      <c r="E50" s="312"/>
      <c r="F50" s="313" t="s">
        <v>154</v>
      </c>
      <c r="G50" s="122">
        <v>0</v>
      </c>
      <c r="H50" s="123">
        <v>0</v>
      </c>
      <c r="I50" s="124">
        <v>0</v>
      </c>
      <c r="J50" s="124">
        <v>0</v>
      </c>
      <c r="K50" s="125">
        <v>0</v>
      </c>
      <c r="L50" s="126">
        <f>SUM(G50:K50)</f>
        <v>0</v>
      </c>
      <c r="M50" s="119"/>
      <c r="N50" s="120"/>
      <c r="O50" s="121"/>
      <c r="P50" s="329"/>
      <c r="Q50" s="330"/>
      <c r="R50" s="330"/>
      <c r="S50" s="330"/>
      <c r="T50" s="330"/>
      <c r="U50" s="330"/>
      <c r="V50" s="330"/>
      <c r="W50" s="330"/>
      <c r="X50" s="330"/>
      <c r="Y50" s="330"/>
      <c r="Z50" s="331"/>
    </row>
    <row r="51" spans="1:26" ht="15.75" thickBot="1" x14ac:dyDescent="0.3">
      <c r="A51" s="127"/>
      <c r="B51" s="292"/>
      <c r="C51" s="293"/>
      <c r="D51" s="297"/>
      <c r="E51" s="128"/>
      <c r="F51" s="314"/>
      <c r="G51" s="129" t="e">
        <f>G50/G49</f>
        <v>#DIV/0!</v>
      </c>
      <c r="H51" s="129" t="e">
        <f>H50/H49</f>
        <v>#DIV/0!</v>
      </c>
      <c r="I51" s="129" t="e">
        <f t="shared" ref="I51:L51" si="8">I50/I49</f>
        <v>#DIV/0!</v>
      </c>
      <c r="J51" s="129" t="e">
        <f t="shared" si="8"/>
        <v>#DIV/0!</v>
      </c>
      <c r="K51" s="130" t="e">
        <f t="shared" si="8"/>
        <v>#DIV/0!</v>
      </c>
      <c r="L51" s="131" t="e">
        <f t="shared" si="8"/>
        <v>#DIV/0!</v>
      </c>
      <c r="M51" s="132"/>
      <c r="N51" s="133"/>
      <c r="O51" s="134"/>
      <c r="P51" s="329"/>
      <c r="Q51" s="330"/>
      <c r="R51" s="330"/>
      <c r="S51" s="330"/>
      <c r="T51" s="330"/>
      <c r="U51" s="330"/>
      <c r="V51" s="330"/>
      <c r="W51" s="330"/>
      <c r="X51" s="330"/>
      <c r="Y51" s="330"/>
      <c r="Z51" s="331"/>
    </row>
    <row r="52" spans="1:26" ht="16.5" thickTop="1" thickBot="1" x14ac:dyDescent="0.3">
      <c r="A52" s="316" t="s">
        <v>155</v>
      </c>
      <c r="B52" s="317"/>
      <c r="C52" s="318"/>
      <c r="D52" s="319"/>
      <c r="E52" s="320"/>
      <c r="F52" s="315"/>
      <c r="G52" s="135" t="e">
        <f t="shared" ref="G52:L52" si="9">G50/G49</f>
        <v>#DIV/0!</v>
      </c>
      <c r="H52" s="135" t="e">
        <f t="shared" si="9"/>
        <v>#DIV/0!</v>
      </c>
      <c r="I52" s="135" t="e">
        <f t="shared" si="9"/>
        <v>#DIV/0!</v>
      </c>
      <c r="J52" s="135" t="e">
        <f t="shared" si="9"/>
        <v>#DIV/0!</v>
      </c>
      <c r="K52" s="136" t="e">
        <f t="shared" si="9"/>
        <v>#DIV/0!</v>
      </c>
      <c r="L52" s="137" t="e">
        <f t="shared" si="9"/>
        <v>#DIV/0!</v>
      </c>
      <c r="M52" s="138">
        <f>SUM(M48:M51)</f>
        <v>0</v>
      </c>
      <c r="N52" s="321" t="s">
        <v>157</v>
      </c>
      <c r="O52" s="322"/>
      <c r="P52" s="332"/>
      <c r="Q52" s="333"/>
      <c r="R52" s="333"/>
      <c r="S52" s="333"/>
      <c r="T52" s="333"/>
      <c r="U52" s="333"/>
      <c r="V52" s="333"/>
      <c r="W52" s="333"/>
      <c r="X52" s="333"/>
      <c r="Y52" s="333"/>
      <c r="Z52" s="334"/>
    </row>
    <row r="53" spans="1:26" ht="3.75" customHeight="1" thickBot="1" x14ac:dyDescent="0.3">
      <c r="A53" s="139"/>
      <c r="B53" s="140"/>
      <c r="C53" s="140"/>
      <c r="D53" s="141"/>
      <c r="E53" s="141"/>
      <c r="F53" s="142"/>
      <c r="G53" s="143"/>
      <c r="H53" s="143"/>
      <c r="I53" s="143"/>
      <c r="J53" s="143"/>
      <c r="K53" s="143"/>
      <c r="L53" s="144"/>
      <c r="M53" s="145"/>
      <c r="N53" s="146"/>
      <c r="O53" s="147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9"/>
    </row>
    <row r="54" spans="1:26" ht="15.75" x14ac:dyDescent="0.25">
      <c r="A54" s="106"/>
      <c r="B54" s="289"/>
      <c r="C54" s="290"/>
      <c r="D54" s="291"/>
      <c r="E54" s="298" t="s">
        <v>152</v>
      </c>
      <c r="F54" s="299"/>
      <c r="G54" s="150"/>
      <c r="H54" s="150"/>
      <c r="I54" s="150"/>
      <c r="J54" s="150"/>
      <c r="K54" s="151"/>
      <c r="L54" s="109"/>
      <c r="M54" s="152"/>
      <c r="N54" s="153"/>
      <c r="O54" s="154"/>
      <c r="P54" s="300"/>
      <c r="Q54" s="301"/>
      <c r="R54" s="301"/>
      <c r="S54" s="301"/>
      <c r="T54" s="301"/>
      <c r="U54" s="301"/>
      <c r="V54" s="301"/>
      <c r="W54" s="301"/>
      <c r="X54" s="301"/>
      <c r="Y54" s="301"/>
      <c r="Z54" s="302"/>
    </row>
    <row r="55" spans="1:26" ht="15.75" x14ac:dyDescent="0.25">
      <c r="A55" s="309"/>
      <c r="B55" s="292"/>
      <c r="C55" s="293"/>
      <c r="D55" s="294"/>
      <c r="E55" s="311"/>
      <c r="F55" s="113" t="s">
        <v>153</v>
      </c>
      <c r="G55" s="114">
        <v>0</v>
      </c>
      <c r="H55" s="115">
        <v>0</v>
      </c>
      <c r="I55" s="116">
        <v>0</v>
      </c>
      <c r="J55" s="116">
        <v>0</v>
      </c>
      <c r="K55" s="117">
        <v>0</v>
      </c>
      <c r="L55" s="118">
        <f>SUM(G55:K55)</f>
        <v>0</v>
      </c>
      <c r="M55" s="119"/>
      <c r="N55" s="120"/>
      <c r="O55" s="121"/>
      <c r="P55" s="303"/>
      <c r="Q55" s="304"/>
      <c r="R55" s="304"/>
      <c r="S55" s="304"/>
      <c r="T55" s="304"/>
      <c r="U55" s="304"/>
      <c r="V55" s="304"/>
      <c r="W55" s="304"/>
      <c r="X55" s="304"/>
      <c r="Y55" s="304"/>
      <c r="Z55" s="305"/>
    </row>
    <row r="56" spans="1:26" ht="15.75" x14ac:dyDescent="0.25">
      <c r="A56" s="310"/>
      <c r="B56" s="292"/>
      <c r="C56" s="293"/>
      <c r="D56" s="294"/>
      <c r="E56" s="312"/>
      <c r="F56" s="313" t="s">
        <v>154</v>
      </c>
      <c r="G56" s="122">
        <v>0</v>
      </c>
      <c r="H56" s="123">
        <v>0</v>
      </c>
      <c r="I56" s="124">
        <v>0</v>
      </c>
      <c r="J56" s="124">
        <v>0</v>
      </c>
      <c r="K56" s="125">
        <v>0</v>
      </c>
      <c r="L56" s="126">
        <f>SUM(G56:K56)</f>
        <v>0</v>
      </c>
      <c r="M56" s="119"/>
      <c r="N56" s="120"/>
      <c r="O56" s="121"/>
      <c r="P56" s="303"/>
      <c r="Q56" s="304"/>
      <c r="R56" s="304"/>
      <c r="S56" s="304"/>
      <c r="T56" s="304"/>
      <c r="U56" s="304"/>
      <c r="V56" s="304"/>
      <c r="W56" s="304"/>
      <c r="X56" s="304"/>
      <c r="Y56" s="304"/>
      <c r="Z56" s="305"/>
    </row>
    <row r="57" spans="1:26" ht="15.75" thickBot="1" x14ac:dyDescent="0.3">
      <c r="A57" s="127"/>
      <c r="B57" s="292"/>
      <c r="C57" s="293"/>
      <c r="D57" s="297"/>
      <c r="E57" s="128"/>
      <c r="F57" s="314"/>
      <c r="G57" s="129" t="e">
        <f>G56/G55</f>
        <v>#DIV/0!</v>
      </c>
      <c r="H57" s="129" t="e">
        <f>H56/H55</f>
        <v>#DIV/0!</v>
      </c>
      <c r="I57" s="129" t="e">
        <f t="shared" ref="I57:L57" si="10">I56/I55</f>
        <v>#DIV/0!</v>
      </c>
      <c r="J57" s="129" t="e">
        <f t="shared" si="10"/>
        <v>#DIV/0!</v>
      </c>
      <c r="K57" s="130" t="e">
        <f t="shared" si="10"/>
        <v>#DIV/0!</v>
      </c>
      <c r="L57" s="131" t="e">
        <f t="shared" si="10"/>
        <v>#DIV/0!</v>
      </c>
      <c r="M57" s="132"/>
      <c r="N57" s="155"/>
      <c r="O57" s="156"/>
      <c r="P57" s="303"/>
      <c r="Q57" s="304"/>
      <c r="R57" s="304"/>
      <c r="S57" s="304"/>
      <c r="T57" s="304"/>
      <c r="U57" s="304"/>
      <c r="V57" s="304"/>
      <c r="W57" s="304"/>
      <c r="X57" s="304"/>
      <c r="Y57" s="304"/>
      <c r="Z57" s="305"/>
    </row>
    <row r="58" spans="1:26" ht="16.5" thickTop="1" thickBot="1" x14ac:dyDescent="0.3">
      <c r="A58" s="316" t="s">
        <v>155</v>
      </c>
      <c r="B58" s="317"/>
      <c r="C58" s="318"/>
      <c r="D58" s="319"/>
      <c r="E58" s="320"/>
      <c r="F58" s="315"/>
      <c r="G58" s="157" t="e">
        <f>G56/G55</f>
        <v>#DIV/0!</v>
      </c>
      <c r="H58" s="158" t="e">
        <f t="shared" ref="H58:L58" si="11">H56/H55</f>
        <v>#DIV/0!</v>
      </c>
      <c r="I58" s="158" t="e">
        <f t="shared" si="11"/>
        <v>#DIV/0!</v>
      </c>
      <c r="J58" s="158" t="e">
        <f t="shared" si="11"/>
        <v>#DIV/0!</v>
      </c>
      <c r="K58" s="159" t="e">
        <f t="shared" si="11"/>
        <v>#DIV/0!</v>
      </c>
      <c r="L58" s="137" t="e">
        <f t="shared" si="11"/>
        <v>#DIV/0!</v>
      </c>
      <c r="M58" s="138">
        <f>SUM(M54:M57)</f>
        <v>0</v>
      </c>
      <c r="N58" s="321" t="s">
        <v>157</v>
      </c>
      <c r="O58" s="322"/>
      <c r="P58" s="306"/>
      <c r="Q58" s="307"/>
      <c r="R58" s="307"/>
      <c r="S58" s="307"/>
      <c r="T58" s="307"/>
      <c r="U58" s="307"/>
      <c r="V58" s="307"/>
      <c r="W58" s="307"/>
      <c r="X58" s="307"/>
      <c r="Y58" s="307"/>
      <c r="Z58" s="308"/>
    </row>
    <row r="59" spans="1:26" ht="3.75" customHeight="1" thickBot="1" x14ac:dyDescent="0.3">
      <c r="A59" s="139"/>
      <c r="B59" s="140"/>
      <c r="C59" s="140"/>
      <c r="D59" s="141"/>
      <c r="E59" s="141"/>
      <c r="F59" s="142"/>
      <c r="G59" s="143"/>
      <c r="H59" s="143"/>
      <c r="I59" s="143"/>
      <c r="J59" s="143"/>
      <c r="K59" s="143"/>
      <c r="L59" s="144"/>
      <c r="M59" s="145"/>
      <c r="N59" s="146"/>
      <c r="O59" s="147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9"/>
    </row>
    <row r="60" spans="1:26" ht="15.75" x14ac:dyDescent="0.25">
      <c r="A60" s="106"/>
      <c r="B60" s="289"/>
      <c r="C60" s="290"/>
      <c r="D60" s="291"/>
      <c r="E60" s="298" t="s">
        <v>152</v>
      </c>
      <c r="F60" s="299"/>
      <c r="G60" s="150"/>
      <c r="H60" s="150"/>
      <c r="I60" s="150"/>
      <c r="J60" s="150"/>
      <c r="K60" s="151"/>
      <c r="L60" s="109"/>
      <c r="M60" s="110"/>
      <c r="N60" s="153"/>
      <c r="O60" s="154"/>
      <c r="P60" s="300"/>
      <c r="Q60" s="301"/>
      <c r="R60" s="301"/>
      <c r="S60" s="301"/>
      <c r="T60" s="301"/>
      <c r="U60" s="301"/>
      <c r="V60" s="301"/>
      <c r="W60" s="301"/>
      <c r="X60" s="301"/>
      <c r="Y60" s="301"/>
      <c r="Z60" s="302"/>
    </row>
    <row r="61" spans="1:26" ht="15.75" x14ac:dyDescent="0.25">
      <c r="A61" s="309"/>
      <c r="B61" s="292"/>
      <c r="C61" s="293"/>
      <c r="D61" s="294"/>
      <c r="E61" s="311"/>
      <c r="F61" s="113" t="s">
        <v>153</v>
      </c>
      <c r="G61" s="114">
        <v>0</v>
      </c>
      <c r="H61" s="115">
        <v>0</v>
      </c>
      <c r="I61" s="116">
        <v>0</v>
      </c>
      <c r="J61" s="116">
        <v>0</v>
      </c>
      <c r="K61" s="117">
        <v>0</v>
      </c>
      <c r="L61" s="118">
        <f>SUM(G61:K61)</f>
        <v>0</v>
      </c>
      <c r="M61" s="119"/>
      <c r="N61" s="120"/>
      <c r="O61" s="121"/>
      <c r="P61" s="303"/>
      <c r="Q61" s="304"/>
      <c r="R61" s="304"/>
      <c r="S61" s="304"/>
      <c r="T61" s="304"/>
      <c r="U61" s="304"/>
      <c r="V61" s="304"/>
      <c r="W61" s="304"/>
      <c r="X61" s="304"/>
      <c r="Y61" s="304"/>
      <c r="Z61" s="305"/>
    </row>
    <row r="62" spans="1:26" ht="15.75" x14ac:dyDescent="0.25">
      <c r="A62" s="310"/>
      <c r="B62" s="292"/>
      <c r="C62" s="293"/>
      <c r="D62" s="294"/>
      <c r="E62" s="312"/>
      <c r="F62" s="313" t="s">
        <v>154</v>
      </c>
      <c r="G62" s="122">
        <v>0</v>
      </c>
      <c r="H62" s="123">
        <v>0</v>
      </c>
      <c r="I62" s="124">
        <v>0</v>
      </c>
      <c r="J62" s="124">
        <v>0</v>
      </c>
      <c r="K62" s="125">
        <v>0</v>
      </c>
      <c r="L62" s="126">
        <f>SUM(G62:K62)</f>
        <v>0</v>
      </c>
      <c r="M62" s="119"/>
      <c r="N62" s="120"/>
      <c r="O62" s="121"/>
      <c r="P62" s="303"/>
      <c r="Q62" s="304"/>
      <c r="R62" s="304"/>
      <c r="S62" s="304"/>
      <c r="T62" s="304"/>
      <c r="U62" s="304"/>
      <c r="V62" s="304"/>
      <c r="W62" s="304"/>
      <c r="X62" s="304"/>
      <c r="Y62" s="304"/>
      <c r="Z62" s="305"/>
    </row>
    <row r="63" spans="1:26" ht="15.75" thickBot="1" x14ac:dyDescent="0.3">
      <c r="A63" s="127"/>
      <c r="B63" s="292"/>
      <c r="C63" s="293"/>
      <c r="D63" s="297"/>
      <c r="E63" s="128"/>
      <c r="F63" s="314"/>
      <c r="G63" s="129" t="e">
        <f>G62/G61</f>
        <v>#DIV/0!</v>
      </c>
      <c r="H63" s="129" t="e">
        <f>H62/H61</f>
        <v>#DIV/0!</v>
      </c>
      <c r="I63" s="129" t="e">
        <f t="shared" ref="I63:L63" si="12">I62/I61</f>
        <v>#DIV/0!</v>
      </c>
      <c r="J63" s="129" t="e">
        <f t="shared" si="12"/>
        <v>#DIV/0!</v>
      </c>
      <c r="K63" s="130" t="e">
        <f t="shared" si="12"/>
        <v>#DIV/0!</v>
      </c>
      <c r="L63" s="131" t="e">
        <f t="shared" si="12"/>
        <v>#DIV/0!</v>
      </c>
      <c r="M63" s="132"/>
      <c r="N63" s="155"/>
      <c r="O63" s="156"/>
      <c r="P63" s="303"/>
      <c r="Q63" s="304"/>
      <c r="R63" s="304"/>
      <c r="S63" s="304"/>
      <c r="T63" s="304"/>
      <c r="U63" s="304"/>
      <c r="V63" s="304"/>
      <c r="W63" s="304"/>
      <c r="X63" s="304"/>
      <c r="Y63" s="304"/>
      <c r="Z63" s="305"/>
    </row>
    <row r="64" spans="1:26" ht="16.5" thickTop="1" thickBot="1" x14ac:dyDescent="0.3">
      <c r="A64" s="316" t="s">
        <v>155</v>
      </c>
      <c r="B64" s="317"/>
      <c r="C64" s="318"/>
      <c r="D64" s="319"/>
      <c r="E64" s="320"/>
      <c r="F64" s="315"/>
      <c r="G64" s="157" t="e">
        <f>G62/G61</f>
        <v>#DIV/0!</v>
      </c>
      <c r="H64" s="158" t="e">
        <f t="shared" ref="H64:L64" si="13">H62/H61</f>
        <v>#DIV/0!</v>
      </c>
      <c r="I64" s="158" t="e">
        <f t="shared" si="13"/>
        <v>#DIV/0!</v>
      </c>
      <c r="J64" s="158" t="e">
        <f t="shared" si="13"/>
        <v>#DIV/0!</v>
      </c>
      <c r="K64" s="159" t="e">
        <f t="shared" si="13"/>
        <v>#DIV/0!</v>
      </c>
      <c r="L64" s="137" t="e">
        <f t="shared" si="13"/>
        <v>#DIV/0!</v>
      </c>
      <c r="M64" s="160">
        <f>SUM(M60:M63)</f>
        <v>0</v>
      </c>
      <c r="N64" s="321" t="s">
        <v>157</v>
      </c>
      <c r="O64" s="322"/>
      <c r="P64" s="303"/>
      <c r="Q64" s="304"/>
      <c r="R64" s="304"/>
      <c r="S64" s="304"/>
      <c r="T64" s="304"/>
      <c r="U64" s="304"/>
      <c r="V64" s="304"/>
      <c r="W64" s="304"/>
      <c r="X64" s="304"/>
      <c r="Y64" s="304"/>
      <c r="Z64" s="305"/>
    </row>
    <row r="65" spans="1:26" ht="3.75" customHeight="1" thickBot="1" x14ac:dyDescent="0.3">
      <c r="A65" s="139"/>
      <c r="B65" s="140"/>
      <c r="C65" s="140"/>
      <c r="D65" s="141"/>
      <c r="E65" s="141"/>
      <c r="F65" s="142"/>
      <c r="G65" s="143"/>
      <c r="H65" s="143"/>
      <c r="I65" s="143"/>
      <c r="J65" s="143"/>
      <c r="K65" s="143"/>
      <c r="L65" s="144"/>
      <c r="M65" s="145"/>
      <c r="N65" s="146"/>
      <c r="O65" s="147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9"/>
    </row>
    <row r="66" spans="1:26" ht="15.75" x14ac:dyDescent="0.25">
      <c r="A66" s="106"/>
      <c r="B66" s="289"/>
      <c r="C66" s="290"/>
      <c r="D66" s="291"/>
      <c r="E66" s="298" t="s">
        <v>152</v>
      </c>
      <c r="F66" s="299"/>
      <c r="G66" s="107"/>
      <c r="H66" s="107"/>
      <c r="I66" s="107"/>
      <c r="J66" s="107"/>
      <c r="K66" s="108"/>
      <c r="L66" s="109"/>
      <c r="M66" s="110"/>
      <c r="N66" s="111"/>
      <c r="O66" s="112"/>
      <c r="P66" s="300"/>
      <c r="Q66" s="301"/>
      <c r="R66" s="301"/>
      <c r="S66" s="301"/>
      <c r="T66" s="301"/>
      <c r="U66" s="301"/>
      <c r="V66" s="301"/>
      <c r="W66" s="301"/>
      <c r="X66" s="301"/>
      <c r="Y66" s="301"/>
      <c r="Z66" s="302"/>
    </row>
    <row r="67" spans="1:26" ht="15.75" x14ac:dyDescent="0.25">
      <c r="A67" s="309"/>
      <c r="B67" s="292"/>
      <c r="C67" s="293"/>
      <c r="D67" s="294"/>
      <c r="E67" s="311"/>
      <c r="F67" s="113" t="s">
        <v>153</v>
      </c>
      <c r="G67" s="114">
        <v>0</v>
      </c>
      <c r="H67" s="115">
        <v>0</v>
      </c>
      <c r="I67" s="116">
        <v>0</v>
      </c>
      <c r="J67" s="116">
        <v>0</v>
      </c>
      <c r="K67" s="117">
        <v>0</v>
      </c>
      <c r="L67" s="118">
        <f>SUM(G67:K67)</f>
        <v>0</v>
      </c>
      <c r="M67" s="119"/>
      <c r="N67" s="120"/>
      <c r="O67" s="121"/>
      <c r="P67" s="303"/>
      <c r="Q67" s="304"/>
      <c r="R67" s="304"/>
      <c r="S67" s="304"/>
      <c r="T67" s="304"/>
      <c r="U67" s="304"/>
      <c r="V67" s="304"/>
      <c r="W67" s="304"/>
      <c r="X67" s="304"/>
      <c r="Y67" s="304"/>
      <c r="Z67" s="305"/>
    </row>
    <row r="68" spans="1:26" ht="15.75" x14ac:dyDescent="0.25">
      <c r="A68" s="310"/>
      <c r="B68" s="292"/>
      <c r="C68" s="293"/>
      <c r="D68" s="294"/>
      <c r="E68" s="312"/>
      <c r="F68" s="313" t="s">
        <v>154</v>
      </c>
      <c r="G68" s="122">
        <v>0</v>
      </c>
      <c r="H68" s="123">
        <v>0</v>
      </c>
      <c r="I68" s="124">
        <v>0</v>
      </c>
      <c r="J68" s="124">
        <v>0</v>
      </c>
      <c r="K68" s="125">
        <v>0</v>
      </c>
      <c r="L68" s="126">
        <f>SUM(G68:K68)</f>
        <v>0</v>
      </c>
      <c r="M68" s="119"/>
      <c r="N68" s="120"/>
      <c r="O68" s="121"/>
      <c r="P68" s="303"/>
      <c r="Q68" s="304"/>
      <c r="R68" s="304"/>
      <c r="S68" s="304"/>
      <c r="T68" s="304"/>
      <c r="U68" s="304"/>
      <c r="V68" s="304"/>
      <c r="W68" s="304"/>
      <c r="X68" s="304"/>
      <c r="Y68" s="304"/>
      <c r="Z68" s="305"/>
    </row>
    <row r="69" spans="1:26" ht="15.75" thickBot="1" x14ac:dyDescent="0.3">
      <c r="A69" s="127"/>
      <c r="B69" s="292"/>
      <c r="C69" s="293"/>
      <c r="D69" s="297"/>
      <c r="E69" s="128"/>
      <c r="F69" s="314"/>
      <c r="G69" s="129" t="e">
        <f>G68/G67</f>
        <v>#DIV/0!</v>
      </c>
      <c r="H69" s="129" t="e">
        <f>H68/H67</f>
        <v>#DIV/0!</v>
      </c>
      <c r="I69" s="129" t="e">
        <f t="shared" ref="I69:L69" si="14">I68/I67</f>
        <v>#DIV/0!</v>
      </c>
      <c r="J69" s="129" t="e">
        <f t="shared" si="14"/>
        <v>#DIV/0!</v>
      </c>
      <c r="K69" s="130" t="e">
        <f t="shared" si="14"/>
        <v>#DIV/0!</v>
      </c>
      <c r="L69" s="131" t="e">
        <f t="shared" si="14"/>
        <v>#DIV/0!</v>
      </c>
      <c r="M69" s="132"/>
      <c r="N69" s="155"/>
      <c r="O69" s="156"/>
      <c r="P69" s="303"/>
      <c r="Q69" s="304"/>
      <c r="R69" s="304"/>
      <c r="S69" s="304"/>
      <c r="T69" s="304"/>
      <c r="U69" s="304"/>
      <c r="V69" s="304"/>
      <c r="W69" s="304"/>
      <c r="X69" s="304"/>
      <c r="Y69" s="304"/>
      <c r="Z69" s="305"/>
    </row>
    <row r="70" spans="1:26" ht="16.5" thickTop="1" thickBot="1" x14ac:dyDescent="0.3">
      <c r="A70" s="316" t="s">
        <v>155</v>
      </c>
      <c r="B70" s="317"/>
      <c r="C70" s="318"/>
      <c r="D70" s="319"/>
      <c r="E70" s="320"/>
      <c r="F70" s="315"/>
      <c r="G70" s="161" t="e">
        <f t="shared" ref="G70:L70" si="15">G68/G67</f>
        <v>#DIV/0!</v>
      </c>
      <c r="H70" s="162" t="e">
        <f t="shared" si="15"/>
        <v>#DIV/0!</v>
      </c>
      <c r="I70" s="162" t="e">
        <f t="shared" si="15"/>
        <v>#DIV/0!</v>
      </c>
      <c r="J70" s="162" t="e">
        <f t="shared" si="15"/>
        <v>#DIV/0!</v>
      </c>
      <c r="K70" s="163" t="e">
        <f t="shared" si="15"/>
        <v>#DIV/0!</v>
      </c>
      <c r="L70" s="137" t="e">
        <f t="shared" si="15"/>
        <v>#DIV/0!</v>
      </c>
      <c r="M70" s="164">
        <f>SUM(M66:M69)</f>
        <v>0</v>
      </c>
      <c r="N70" s="321" t="s">
        <v>157</v>
      </c>
      <c r="O70" s="322"/>
      <c r="P70" s="306"/>
      <c r="Q70" s="307"/>
      <c r="R70" s="307"/>
      <c r="S70" s="307"/>
      <c r="T70" s="307"/>
      <c r="U70" s="307"/>
      <c r="V70" s="307"/>
      <c r="W70" s="307"/>
      <c r="X70" s="307"/>
      <c r="Y70" s="307"/>
      <c r="Z70" s="308"/>
    </row>
    <row r="71" spans="1:26" ht="3.75" customHeight="1" thickBot="1" x14ac:dyDescent="0.3">
      <c r="A71" s="323"/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5"/>
    </row>
    <row r="72" spans="1:26" ht="15.75" x14ac:dyDescent="0.25">
      <c r="A72" s="106"/>
      <c r="B72" s="289"/>
      <c r="C72" s="290"/>
      <c r="D72" s="291"/>
      <c r="E72" s="298" t="s">
        <v>152</v>
      </c>
      <c r="F72" s="299"/>
      <c r="G72" s="107"/>
      <c r="H72" s="107"/>
      <c r="I72" s="107"/>
      <c r="J72" s="107"/>
      <c r="K72" s="108"/>
      <c r="L72" s="109"/>
      <c r="M72" s="110"/>
      <c r="N72" s="111"/>
      <c r="O72" s="112"/>
      <c r="P72" s="300"/>
      <c r="Q72" s="301"/>
      <c r="R72" s="301"/>
      <c r="S72" s="301"/>
      <c r="T72" s="301"/>
      <c r="U72" s="301"/>
      <c r="V72" s="301"/>
      <c r="W72" s="301"/>
      <c r="X72" s="301"/>
      <c r="Y72" s="301"/>
      <c r="Z72" s="302"/>
    </row>
    <row r="73" spans="1:26" ht="15.75" x14ac:dyDescent="0.25">
      <c r="A73" s="309"/>
      <c r="B73" s="292"/>
      <c r="C73" s="293"/>
      <c r="D73" s="294"/>
      <c r="E73" s="311"/>
      <c r="F73" s="113" t="s">
        <v>153</v>
      </c>
      <c r="G73" s="114">
        <v>0</v>
      </c>
      <c r="H73" s="115">
        <v>0</v>
      </c>
      <c r="I73" s="116">
        <v>0</v>
      </c>
      <c r="J73" s="116">
        <v>0</v>
      </c>
      <c r="K73" s="117">
        <v>0</v>
      </c>
      <c r="L73" s="118">
        <f>SUM(G73:K73)</f>
        <v>0</v>
      </c>
      <c r="M73" s="119"/>
      <c r="N73" s="120"/>
      <c r="O73" s="121"/>
      <c r="P73" s="303"/>
      <c r="Q73" s="304"/>
      <c r="R73" s="304"/>
      <c r="S73" s="304"/>
      <c r="T73" s="304"/>
      <c r="U73" s="304"/>
      <c r="V73" s="304"/>
      <c r="W73" s="304"/>
      <c r="X73" s="304"/>
      <c r="Y73" s="304"/>
      <c r="Z73" s="305"/>
    </row>
    <row r="74" spans="1:26" ht="15.75" x14ac:dyDescent="0.25">
      <c r="A74" s="310"/>
      <c r="B74" s="292"/>
      <c r="C74" s="293"/>
      <c r="D74" s="294"/>
      <c r="E74" s="312"/>
      <c r="F74" s="313" t="s">
        <v>154</v>
      </c>
      <c r="G74" s="122">
        <v>0</v>
      </c>
      <c r="H74" s="123">
        <v>0</v>
      </c>
      <c r="I74" s="124">
        <v>0</v>
      </c>
      <c r="J74" s="124">
        <v>0</v>
      </c>
      <c r="K74" s="125">
        <v>0</v>
      </c>
      <c r="L74" s="126">
        <f>SUM(G74:K74)</f>
        <v>0</v>
      </c>
      <c r="M74" s="119"/>
      <c r="N74" s="120"/>
      <c r="O74" s="121"/>
      <c r="P74" s="303"/>
      <c r="Q74" s="304"/>
      <c r="R74" s="304"/>
      <c r="S74" s="304"/>
      <c r="T74" s="304"/>
      <c r="U74" s="304"/>
      <c r="V74" s="304"/>
      <c r="W74" s="304"/>
      <c r="X74" s="304"/>
      <c r="Y74" s="304"/>
      <c r="Z74" s="305"/>
    </row>
    <row r="75" spans="1:26" ht="15.75" thickBot="1" x14ac:dyDescent="0.3">
      <c r="A75" s="127"/>
      <c r="B75" s="292"/>
      <c r="C75" s="293"/>
      <c r="D75" s="297"/>
      <c r="E75" s="128"/>
      <c r="F75" s="314"/>
      <c r="G75" s="129" t="e">
        <f>G74/G73</f>
        <v>#DIV/0!</v>
      </c>
      <c r="H75" s="129" t="e">
        <f>H74/H73</f>
        <v>#DIV/0!</v>
      </c>
      <c r="I75" s="129" t="e">
        <f t="shared" ref="I75:L75" si="16">I74/I73</f>
        <v>#DIV/0!</v>
      </c>
      <c r="J75" s="129" t="e">
        <f t="shared" si="16"/>
        <v>#DIV/0!</v>
      </c>
      <c r="K75" s="130" t="e">
        <f t="shared" si="16"/>
        <v>#DIV/0!</v>
      </c>
      <c r="L75" s="131" t="e">
        <f t="shared" si="16"/>
        <v>#DIV/0!</v>
      </c>
      <c r="M75" s="132"/>
      <c r="N75" s="155"/>
      <c r="O75" s="156"/>
      <c r="P75" s="303"/>
      <c r="Q75" s="304"/>
      <c r="R75" s="304"/>
      <c r="S75" s="304"/>
      <c r="T75" s="304"/>
      <c r="U75" s="304"/>
      <c r="V75" s="304"/>
      <c r="W75" s="304"/>
      <c r="X75" s="304"/>
      <c r="Y75" s="304"/>
      <c r="Z75" s="305"/>
    </row>
    <row r="76" spans="1:26" ht="16.5" thickTop="1" thickBot="1" x14ac:dyDescent="0.3">
      <c r="A76" s="316" t="s">
        <v>155</v>
      </c>
      <c r="B76" s="317"/>
      <c r="C76" s="318"/>
      <c r="D76" s="319"/>
      <c r="E76" s="320"/>
      <c r="F76" s="315"/>
      <c r="G76" s="161" t="e">
        <f t="shared" ref="G76:L76" si="17">G74/G73</f>
        <v>#DIV/0!</v>
      </c>
      <c r="H76" s="162" t="e">
        <f t="shared" si="17"/>
        <v>#DIV/0!</v>
      </c>
      <c r="I76" s="162" t="e">
        <f t="shared" si="17"/>
        <v>#DIV/0!</v>
      </c>
      <c r="J76" s="162" t="e">
        <f t="shared" si="17"/>
        <v>#DIV/0!</v>
      </c>
      <c r="K76" s="163" t="e">
        <f t="shared" si="17"/>
        <v>#DIV/0!</v>
      </c>
      <c r="L76" s="137" t="e">
        <f t="shared" si="17"/>
        <v>#DIV/0!</v>
      </c>
      <c r="M76" s="164">
        <f>SUM(M72:M75)</f>
        <v>0</v>
      </c>
      <c r="N76" s="321" t="s">
        <v>157</v>
      </c>
      <c r="O76" s="322"/>
      <c r="P76" s="306"/>
      <c r="Q76" s="307"/>
      <c r="R76" s="307"/>
      <c r="S76" s="307"/>
      <c r="T76" s="307"/>
      <c r="U76" s="307"/>
      <c r="V76" s="307"/>
      <c r="W76" s="307"/>
      <c r="X76" s="307"/>
      <c r="Y76" s="307"/>
      <c r="Z76" s="308"/>
    </row>
    <row r="77" spans="1:26" ht="3.75" customHeight="1" thickBot="1" x14ac:dyDescent="0.3">
      <c r="A77" s="165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5"/>
      <c r="N77" s="166"/>
      <c r="O77" s="165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</row>
    <row r="78" spans="1:26" ht="15.75" x14ac:dyDescent="0.25">
      <c r="A78" s="106"/>
      <c r="B78" s="289"/>
      <c r="C78" s="290"/>
      <c r="D78" s="291"/>
      <c r="E78" s="298" t="s">
        <v>152</v>
      </c>
      <c r="F78" s="299"/>
      <c r="G78" s="107"/>
      <c r="H78" s="107"/>
      <c r="I78" s="107"/>
      <c r="J78" s="107"/>
      <c r="K78" s="108"/>
      <c r="L78" s="109"/>
      <c r="M78" s="110"/>
      <c r="N78" s="111"/>
      <c r="O78" s="112"/>
      <c r="P78" s="300"/>
      <c r="Q78" s="301"/>
      <c r="R78" s="301"/>
      <c r="S78" s="301"/>
      <c r="T78" s="301"/>
      <c r="U78" s="301"/>
      <c r="V78" s="301"/>
      <c r="W78" s="301"/>
      <c r="X78" s="301"/>
      <c r="Y78" s="301"/>
      <c r="Z78" s="302"/>
    </row>
    <row r="79" spans="1:26" ht="15.75" x14ac:dyDescent="0.25">
      <c r="A79" s="309"/>
      <c r="B79" s="292"/>
      <c r="C79" s="293"/>
      <c r="D79" s="294"/>
      <c r="E79" s="311"/>
      <c r="F79" s="113" t="s">
        <v>153</v>
      </c>
      <c r="G79" s="114">
        <v>0</v>
      </c>
      <c r="H79" s="115">
        <v>0</v>
      </c>
      <c r="I79" s="116">
        <v>0</v>
      </c>
      <c r="J79" s="116">
        <v>0</v>
      </c>
      <c r="K79" s="117">
        <v>0</v>
      </c>
      <c r="L79" s="118">
        <f>SUM(G79:K79)</f>
        <v>0</v>
      </c>
      <c r="M79" s="119"/>
      <c r="N79" s="120"/>
      <c r="O79" s="121"/>
      <c r="P79" s="303"/>
      <c r="Q79" s="304"/>
      <c r="R79" s="304"/>
      <c r="S79" s="304"/>
      <c r="T79" s="304"/>
      <c r="U79" s="304"/>
      <c r="V79" s="304"/>
      <c r="W79" s="304"/>
      <c r="X79" s="304"/>
      <c r="Y79" s="304"/>
      <c r="Z79" s="305"/>
    </row>
    <row r="80" spans="1:26" ht="15.75" x14ac:dyDescent="0.25">
      <c r="A80" s="310"/>
      <c r="B80" s="292"/>
      <c r="C80" s="293"/>
      <c r="D80" s="294"/>
      <c r="E80" s="312"/>
      <c r="F80" s="313" t="s">
        <v>154</v>
      </c>
      <c r="G80" s="122">
        <v>0</v>
      </c>
      <c r="H80" s="123">
        <v>0</v>
      </c>
      <c r="I80" s="124">
        <v>0</v>
      </c>
      <c r="J80" s="124">
        <v>0</v>
      </c>
      <c r="K80" s="125">
        <v>0</v>
      </c>
      <c r="L80" s="126">
        <f>SUM(G80:K80)</f>
        <v>0</v>
      </c>
      <c r="M80" s="119"/>
      <c r="N80" s="120"/>
      <c r="O80" s="121"/>
      <c r="P80" s="303"/>
      <c r="Q80" s="304"/>
      <c r="R80" s="304"/>
      <c r="S80" s="304"/>
      <c r="T80" s="304"/>
      <c r="U80" s="304"/>
      <c r="V80" s="304"/>
      <c r="W80" s="304"/>
      <c r="X80" s="304"/>
      <c r="Y80" s="304"/>
      <c r="Z80" s="305"/>
    </row>
    <row r="81" spans="1:26" ht="15.75" thickBot="1" x14ac:dyDescent="0.3">
      <c r="A81" s="127"/>
      <c r="B81" s="292"/>
      <c r="C81" s="293"/>
      <c r="D81" s="297"/>
      <c r="E81" s="128"/>
      <c r="F81" s="314"/>
      <c r="G81" s="129" t="e">
        <f>G80/G79</f>
        <v>#DIV/0!</v>
      </c>
      <c r="H81" s="129" t="e">
        <f>H80/H79</f>
        <v>#DIV/0!</v>
      </c>
      <c r="I81" s="129" t="e">
        <f t="shared" ref="I81:L81" si="18">I80/I79</f>
        <v>#DIV/0!</v>
      </c>
      <c r="J81" s="129" t="e">
        <f t="shared" si="18"/>
        <v>#DIV/0!</v>
      </c>
      <c r="K81" s="130" t="e">
        <f t="shared" si="18"/>
        <v>#DIV/0!</v>
      </c>
      <c r="L81" s="131" t="e">
        <f t="shared" si="18"/>
        <v>#DIV/0!</v>
      </c>
      <c r="M81" s="132"/>
      <c r="N81" s="155"/>
      <c r="O81" s="156"/>
      <c r="P81" s="303"/>
      <c r="Q81" s="304"/>
      <c r="R81" s="304"/>
      <c r="S81" s="304"/>
      <c r="T81" s="304"/>
      <c r="U81" s="304"/>
      <c r="V81" s="304"/>
      <c r="W81" s="304"/>
      <c r="X81" s="304"/>
      <c r="Y81" s="304"/>
      <c r="Z81" s="305"/>
    </row>
    <row r="82" spans="1:26" ht="16.5" thickTop="1" thickBot="1" x14ac:dyDescent="0.3">
      <c r="A82" s="316" t="s">
        <v>155</v>
      </c>
      <c r="B82" s="317"/>
      <c r="C82" s="318"/>
      <c r="D82" s="319"/>
      <c r="E82" s="320"/>
      <c r="F82" s="315"/>
      <c r="G82" s="161" t="e">
        <f t="shared" ref="G82:L82" si="19">G80/G79</f>
        <v>#DIV/0!</v>
      </c>
      <c r="H82" s="162" t="e">
        <f t="shared" si="19"/>
        <v>#DIV/0!</v>
      </c>
      <c r="I82" s="162" t="e">
        <f t="shared" si="19"/>
        <v>#DIV/0!</v>
      </c>
      <c r="J82" s="162" t="e">
        <f t="shared" si="19"/>
        <v>#DIV/0!</v>
      </c>
      <c r="K82" s="163" t="e">
        <f t="shared" si="19"/>
        <v>#DIV/0!</v>
      </c>
      <c r="L82" s="137" t="e">
        <f t="shared" si="19"/>
        <v>#DIV/0!</v>
      </c>
      <c r="M82" s="164">
        <f>SUM(M78:M81)</f>
        <v>0</v>
      </c>
      <c r="N82" s="321" t="s">
        <v>157</v>
      </c>
      <c r="O82" s="322"/>
      <c r="P82" s="306"/>
      <c r="Q82" s="307"/>
      <c r="R82" s="307"/>
      <c r="S82" s="307"/>
      <c r="T82" s="307"/>
      <c r="U82" s="307"/>
      <c r="V82" s="307"/>
      <c r="W82" s="307"/>
      <c r="X82" s="307"/>
      <c r="Y82" s="307"/>
      <c r="Z82" s="308"/>
    </row>
    <row r="83" spans="1:26" ht="3.75" customHeight="1" thickBot="1" x14ac:dyDescent="0.3">
      <c r="A83" s="165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5"/>
      <c r="N83" s="166"/>
      <c r="O83" s="165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</row>
    <row r="84" spans="1:26" ht="15.75" x14ac:dyDescent="0.25">
      <c r="A84" s="106"/>
      <c r="B84" s="289"/>
      <c r="C84" s="290"/>
      <c r="D84" s="291"/>
      <c r="E84" s="298" t="s">
        <v>152</v>
      </c>
      <c r="F84" s="299"/>
      <c r="G84" s="107"/>
      <c r="H84" s="107"/>
      <c r="I84" s="107"/>
      <c r="J84" s="107"/>
      <c r="K84" s="108"/>
      <c r="L84" s="109"/>
      <c r="M84" s="110"/>
      <c r="N84" s="111"/>
      <c r="O84" s="112"/>
      <c r="P84" s="300"/>
      <c r="Q84" s="301"/>
      <c r="R84" s="301"/>
      <c r="S84" s="301"/>
      <c r="T84" s="301"/>
      <c r="U84" s="301"/>
      <c r="V84" s="301"/>
      <c r="W84" s="301"/>
      <c r="X84" s="301"/>
      <c r="Y84" s="301"/>
      <c r="Z84" s="302"/>
    </row>
    <row r="85" spans="1:26" ht="15.75" x14ac:dyDescent="0.25">
      <c r="A85" s="309"/>
      <c r="B85" s="292"/>
      <c r="C85" s="293"/>
      <c r="D85" s="294"/>
      <c r="E85" s="311"/>
      <c r="F85" s="113" t="s">
        <v>153</v>
      </c>
      <c r="G85" s="114">
        <v>0</v>
      </c>
      <c r="H85" s="115">
        <v>0</v>
      </c>
      <c r="I85" s="116">
        <v>0</v>
      </c>
      <c r="J85" s="116">
        <v>0</v>
      </c>
      <c r="K85" s="117">
        <v>0</v>
      </c>
      <c r="L85" s="118">
        <f>SUM(G85:K85)</f>
        <v>0</v>
      </c>
      <c r="M85" s="119"/>
      <c r="N85" s="120"/>
      <c r="O85" s="121"/>
      <c r="P85" s="303"/>
      <c r="Q85" s="304"/>
      <c r="R85" s="304"/>
      <c r="S85" s="304"/>
      <c r="T85" s="304"/>
      <c r="U85" s="304"/>
      <c r="V85" s="304"/>
      <c r="W85" s="304"/>
      <c r="X85" s="304"/>
      <c r="Y85" s="304"/>
      <c r="Z85" s="305"/>
    </row>
    <row r="86" spans="1:26" ht="15.75" x14ac:dyDescent="0.25">
      <c r="A86" s="310"/>
      <c r="B86" s="292"/>
      <c r="C86" s="293"/>
      <c r="D86" s="294"/>
      <c r="E86" s="312"/>
      <c r="F86" s="313" t="s">
        <v>154</v>
      </c>
      <c r="G86" s="122">
        <v>0</v>
      </c>
      <c r="H86" s="123">
        <v>0</v>
      </c>
      <c r="I86" s="124">
        <v>0</v>
      </c>
      <c r="J86" s="124">
        <v>0</v>
      </c>
      <c r="K86" s="125">
        <v>0</v>
      </c>
      <c r="L86" s="126">
        <f>SUM(G86:K86)</f>
        <v>0</v>
      </c>
      <c r="M86" s="119"/>
      <c r="N86" s="120"/>
      <c r="O86" s="121"/>
      <c r="P86" s="303"/>
      <c r="Q86" s="304"/>
      <c r="R86" s="304"/>
      <c r="S86" s="304"/>
      <c r="T86" s="304"/>
      <c r="U86" s="304"/>
      <c r="V86" s="304"/>
      <c r="W86" s="304"/>
      <c r="X86" s="304"/>
      <c r="Y86" s="304"/>
      <c r="Z86" s="305"/>
    </row>
    <row r="87" spans="1:26" ht="15.75" thickBot="1" x14ac:dyDescent="0.3">
      <c r="A87" s="127"/>
      <c r="B87" s="292"/>
      <c r="C87" s="293"/>
      <c r="D87" s="297"/>
      <c r="E87" s="128"/>
      <c r="F87" s="314"/>
      <c r="G87" s="129" t="e">
        <f>G86/G85</f>
        <v>#DIV/0!</v>
      </c>
      <c r="H87" s="129" t="e">
        <f>H86/H85</f>
        <v>#DIV/0!</v>
      </c>
      <c r="I87" s="129" t="e">
        <f t="shared" ref="I87:L87" si="20">I86/I85</f>
        <v>#DIV/0!</v>
      </c>
      <c r="J87" s="129" t="e">
        <f t="shared" si="20"/>
        <v>#DIV/0!</v>
      </c>
      <c r="K87" s="130" t="e">
        <f t="shared" si="20"/>
        <v>#DIV/0!</v>
      </c>
      <c r="L87" s="131" t="e">
        <f t="shared" si="20"/>
        <v>#DIV/0!</v>
      </c>
      <c r="M87" s="132"/>
      <c r="N87" s="155"/>
      <c r="O87" s="156"/>
      <c r="P87" s="303"/>
      <c r="Q87" s="304"/>
      <c r="R87" s="304"/>
      <c r="S87" s="304"/>
      <c r="T87" s="304"/>
      <c r="U87" s="304"/>
      <c r="V87" s="304"/>
      <c r="W87" s="304"/>
      <c r="X87" s="304"/>
      <c r="Y87" s="304"/>
      <c r="Z87" s="305"/>
    </row>
    <row r="88" spans="1:26" ht="16.5" thickTop="1" thickBot="1" x14ac:dyDescent="0.3">
      <c r="A88" s="316" t="s">
        <v>155</v>
      </c>
      <c r="B88" s="317"/>
      <c r="C88" s="318"/>
      <c r="D88" s="319"/>
      <c r="E88" s="320"/>
      <c r="F88" s="315"/>
      <c r="G88" s="161" t="e">
        <f t="shared" ref="G88:L88" si="21">G86/G85</f>
        <v>#DIV/0!</v>
      </c>
      <c r="H88" s="162" t="e">
        <f t="shared" si="21"/>
        <v>#DIV/0!</v>
      </c>
      <c r="I88" s="162" t="e">
        <f t="shared" si="21"/>
        <v>#DIV/0!</v>
      </c>
      <c r="J88" s="162" t="e">
        <f t="shared" si="21"/>
        <v>#DIV/0!</v>
      </c>
      <c r="K88" s="163" t="e">
        <f t="shared" si="21"/>
        <v>#DIV/0!</v>
      </c>
      <c r="L88" s="167" t="e">
        <f t="shared" si="21"/>
        <v>#DIV/0!</v>
      </c>
      <c r="M88" s="164">
        <f>SUM(M84:M87)</f>
        <v>0</v>
      </c>
      <c r="N88" s="321" t="s">
        <v>157</v>
      </c>
      <c r="O88" s="322"/>
      <c r="P88" s="306"/>
      <c r="Q88" s="307"/>
      <c r="R88" s="307"/>
      <c r="S88" s="307"/>
      <c r="T88" s="307"/>
      <c r="U88" s="307"/>
      <c r="V88" s="307"/>
      <c r="W88" s="307"/>
      <c r="X88" s="307"/>
      <c r="Y88" s="307"/>
      <c r="Z88" s="308"/>
    </row>
    <row r="89" spans="1:26" ht="16.5" thickBot="1" x14ac:dyDescent="0.3">
      <c r="A89" s="168" t="s">
        <v>130</v>
      </c>
      <c r="B89" s="457" t="s">
        <v>131</v>
      </c>
      <c r="C89" s="458"/>
      <c r="D89" s="458"/>
      <c r="E89" s="459" t="s">
        <v>178</v>
      </c>
      <c r="F89" s="459"/>
      <c r="G89" s="459"/>
      <c r="H89" s="459"/>
      <c r="I89" s="459"/>
      <c r="J89" s="459"/>
      <c r="K89" s="459"/>
      <c r="L89" s="459"/>
      <c r="M89" s="459"/>
      <c r="N89" s="459"/>
      <c r="O89" s="459"/>
      <c r="P89" s="459"/>
      <c r="Q89" s="459"/>
      <c r="R89" s="459"/>
      <c r="S89" s="459"/>
      <c r="T89" s="459"/>
      <c r="U89" s="459"/>
      <c r="V89" s="459"/>
      <c r="W89" s="459"/>
      <c r="X89" s="459"/>
      <c r="Y89" s="459"/>
      <c r="Z89" s="460"/>
    </row>
    <row r="90" spans="1:26" ht="15.75" thickTop="1" x14ac:dyDescent="0.25">
      <c r="A90" s="90" t="s">
        <v>133</v>
      </c>
      <c r="B90" s="91"/>
      <c r="C90" s="376"/>
      <c r="D90" s="377"/>
      <c r="E90" s="461" t="s">
        <v>171</v>
      </c>
      <c r="F90" s="462"/>
      <c r="G90" s="384"/>
      <c r="H90" s="385"/>
      <c r="I90" s="385"/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5"/>
      <c r="X90" s="385"/>
      <c r="Y90" s="385"/>
      <c r="Z90" s="386"/>
    </row>
    <row r="91" spans="1:26" x14ac:dyDescent="0.25">
      <c r="A91" s="90" t="s">
        <v>136</v>
      </c>
      <c r="B91" s="92"/>
      <c r="C91" s="347"/>
      <c r="D91" s="348"/>
      <c r="E91" s="463"/>
      <c r="F91" s="464"/>
      <c r="G91" s="387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9"/>
    </row>
    <row r="92" spans="1:26" ht="15.75" thickBot="1" x14ac:dyDescent="0.3">
      <c r="A92" s="90" t="s">
        <v>137</v>
      </c>
      <c r="B92" s="92"/>
      <c r="C92" s="347"/>
      <c r="D92" s="348"/>
      <c r="E92" s="465"/>
      <c r="F92" s="466"/>
      <c r="G92" s="390"/>
      <c r="H92" s="391"/>
      <c r="I92" s="391"/>
      <c r="J92" s="391"/>
      <c r="K92" s="391"/>
      <c r="L92" s="391"/>
      <c r="M92" s="391"/>
      <c r="N92" s="391"/>
      <c r="O92" s="391"/>
      <c r="P92" s="391"/>
      <c r="Q92" s="391"/>
      <c r="R92" s="391"/>
      <c r="S92" s="391"/>
      <c r="T92" s="391"/>
      <c r="U92" s="391"/>
      <c r="V92" s="391"/>
      <c r="W92" s="391"/>
      <c r="X92" s="391"/>
      <c r="Y92" s="391"/>
      <c r="Z92" s="392"/>
    </row>
    <row r="93" spans="1:26" ht="19.5" thickTop="1" x14ac:dyDescent="0.25">
      <c r="A93" s="90" t="s">
        <v>138</v>
      </c>
      <c r="B93" s="92"/>
      <c r="C93" s="347"/>
      <c r="D93" s="348"/>
      <c r="E93" s="358"/>
      <c r="F93" s="359"/>
      <c r="G93" s="360" t="s">
        <v>139</v>
      </c>
      <c r="H93" s="361"/>
      <c r="I93" s="361"/>
      <c r="J93" s="361"/>
      <c r="K93" s="362"/>
      <c r="L93" s="363" t="s">
        <v>140</v>
      </c>
      <c r="M93" s="366" t="s">
        <v>141</v>
      </c>
      <c r="N93" s="369" t="s">
        <v>142</v>
      </c>
      <c r="O93" s="335" t="s">
        <v>143</v>
      </c>
      <c r="P93" s="338" t="s">
        <v>144</v>
      </c>
      <c r="Q93" s="339"/>
      <c r="R93" s="339"/>
      <c r="S93" s="339"/>
      <c r="T93" s="339"/>
      <c r="U93" s="339"/>
      <c r="V93" s="339"/>
      <c r="W93" s="339"/>
      <c r="X93" s="339"/>
      <c r="Y93" s="339"/>
      <c r="Z93" s="340"/>
    </row>
    <row r="94" spans="1:26" x14ac:dyDescent="0.25">
      <c r="A94" s="90" t="s">
        <v>145</v>
      </c>
      <c r="B94" s="92"/>
      <c r="C94" s="347"/>
      <c r="D94" s="348"/>
      <c r="E94" s="349" t="s">
        <v>146</v>
      </c>
      <c r="F94" s="350"/>
      <c r="G94" s="93">
        <v>1</v>
      </c>
      <c r="H94" s="94">
        <v>2</v>
      </c>
      <c r="I94" s="94">
        <v>3</v>
      </c>
      <c r="J94" s="94">
        <v>4</v>
      </c>
      <c r="K94" s="95">
        <v>5</v>
      </c>
      <c r="L94" s="364"/>
      <c r="M94" s="367"/>
      <c r="N94" s="370"/>
      <c r="O94" s="336"/>
      <c r="P94" s="341"/>
      <c r="Q94" s="342"/>
      <c r="R94" s="342"/>
      <c r="S94" s="342"/>
      <c r="T94" s="342"/>
      <c r="U94" s="342"/>
      <c r="V94" s="342"/>
      <c r="W94" s="342"/>
      <c r="X94" s="342"/>
      <c r="Y94" s="342"/>
      <c r="Z94" s="343"/>
    </row>
    <row r="95" spans="1:26" ht="15.75" thickBot="1" x14ac:dyDescent="0.3">
      <c r="A95" s="96" t="s">
        <v>147</v>
      </c>
      <c r="B95" s="97"/>
      <c r="C95" s="351"/>
      <c r="D95" s="352"/>
      <c r="E95" s="353" t="s">
        <v>148</v>
      </c>
      <c r="F95" s="354"/>
      <c r="G95" s="98">
        <v>2017</v>
      </c>
      <c r="H95" s="98">
        <v>2018</v>
      </c>
      <c r="I95" s="99">
        <v>2019</v>
      </c>
      <c r="J95" s="98">
        <v>2020</v>
      </c>
      <c r="K95" s="99">
        <v>2021</v>
      </c>
      <c r="L95" s="365"/>
      <c r="M95" s="368"/>
      <c r="N95" s="371"/>
      <c r="O95" s="337"/>
      <c r="P95" s="341"/>
      <c r="Q95" s="342"/>
      <c r="R95" s="342"/>
      <c r="S95" s="342"/>
      <c r="T95" s="342"/>
      <c r="U95" s="342"/>
      <c r="V95" s="342"/>
      <c r="W95" s="342"/>
      <c r="X95" s="342"/>
      <c r="Y95" s="342"/>
      <c r="Z95" s="343"/>
    </row>
    <row r="96" spans="1:26" ht="16.5" thickTop="1" thickBot="1" x14ac:dyDescent="0.3">
      <c r="A96" s="100" t="s">
        <v>149</v>
      </c>
      <c r="B96" s="355" t="s">
        <v>150</v>
      </c>
      <c r="C96" s="356"/>
      <c r="D96" s="356"/>
      <c r="E96" s="356"/>
      <c r="F96" s="357"/>
      <c r="G96" s="101"/>
      <c r="H96" s="101"/>
      <c r="I96" s="101"/>
      <c r="J96" s="101"/>
      <c r="K96" s="101"/>
      <c r="L96" s="102"/>
      <c r="M96" s="103">
        <f>M21+M27+M33+M39</f>
        <v>0</v>
      </c>
      <c r="N96" s="104"/>
      <c r="O96" s="105"/>
      <c r="P96" s="344"/>
      <c r="Q96" s="345"/>
      <c r="R96" s="345"/>
      <c r="S96" s="345"/>
      <c r="T96" s="345"/>
      <c r="U96" s="345"/>
      <c r="V96" s="345"/>
      <c r="W96" s="345"/>
      <c r="X96" s="345"/>
      <c r="Y96" s="345"/>
      <c r="Z96" s="346"/>
    </row>
    <row r="97" spans="1:26" ht="15.75" x14ac:dyDescent="0.25">
      <c r="A97" s="106"/>
      <c r="B97" s="289"/>
      <c r="C97" s="290"/>
      <c r="D97" s="291"/>
      <c r="E97" s="298" t="s">
        <v>152</v>
      </c>
      <c r="F97" s="299"/>
      <c r="G97" s="107"/>
      <c r="H97" s="107"/>
      <c r="I97" s="107"/>
      <c r="J97" s="107"/>
      <c r="K97" s="108"/>
      <c r="L97" s="109"/>
      <c r="M97" s="110"/>
      <c r="N97" s="111"/>
      <c r="O97" s="112"/>
      <c r="P97" s="326"/>
      <c r="Q97" s="327"/>
      <c r="R97" s="327"/>
      <c r="S97" s="327"/>
      <c r="T97" s="327"/>
      <c r="U97" s="327"/>
      <c r="V97" s="327"/>
      <c r="W97" s="327"/>
      <c r="X97" s="327"/>
      <c r="Y97" s="327"/>
      <c r="Z97" s="328"/>
    </row>
    <row r="98" spans="1:26" ht="15.75" x14ac:dyDescent="0.25">
      <c r="A98" s="309"/>
      <c r="B98" s="292"/>
      <c r="C98" s="293"/>
      <c r="D98" s="294"/>
      <c r="E98" s="311"/>
      <c r="F98" s="113" t="s">
        <v>153</v>
      </c>
      <c r="G98" s="114">
        <v>0</v>
      </c>
      <c r="H98" s="115">
        <v>0</v>
      </c>
      <c r="I98" s="116">
        <v>0</v>
      </c>
      <c r="J98" s="116">
        <v>0</v>
      </c>
      <c r="K98" s="117">
        <v>0</v>
      </c>
      <c r="L98" s="118">
        <f>SUM(G98:K98)</f>
        <v>0</v>
      </c>
      <c r="M98" s="119"/>
      <c r="N98" s="120"/>
      <c r="O98" s="121"/>
      <c r="P98" s="329"/>
      <c r="Q98" s="330"/>
      <c r="R98" s="330"/>
      <c r="S98" s="330"/>
      <c r="T98" s="330"/>
      <c r="U98" s="330"/>
      <c r="V98" s="330"/>
      <c r="W98" s="330"/>
      <c r="X98" s="330"/>
      <c r="Y98" s="330"/>
      <c r="Z98" s="331"/>
    </row>
    <row r="99" spans="1:26" ht="15.75" x14ac:dyDescent="0.25">
      <c r="A99" s="310"/>
      <c r="B99" s="292"/>
      <c r="C99" s="293"/>
      <c r="D99" s="294"/>
      <c r="E99" s="312"/>
      <c r="F99" s="313" t="s">
        <v>154</v>
      </c>
      <c r="G99" s="122">
        <v>0</v>
      </c>
      <c r="H99" s="123">
        <v>0</v>
      </c>
      <c r="I99" s="124">
        <v>0</v>
      </c>
      <c r="J99" s="124">
        <v>0</v>
      </c>
      <c r="K99" s="125">
        <v>0</v>
      </c>
      <c r="L99" s="126">
        <f>SUM(G99:K99)</f>
        <v>0</v>
      </c>
      <c r="M99" s="119"/>
      <c r="N99" s="120"/>
      <c r="O99" s="121"/>
      <c r="P99" s="329"/>
      <c r="Q99" s="330"/>
      <c r="R99" s="330"/>
      <c r="S99" s="330"/>
      <c r="T99" s="330"/>
      <c r="U99" s="330"/>
      <c r="V99" s="330"/>
      <c r="W99" s="330"/>
      <c r="X99" s="330"/>
      <c r="Y99" s="330"/>
      <c r="Z99" s="331"/>
    </row>
    <row r="100" spans="1:26" ht="15.75" thickBot="1" x14ac:dyDescent="0.3">
      <c r="A100" s="127"/>
      <c r="B100" s="292"/>
      <c r="C100" s="293"/>
      <c r="D100" s="297"/>
      <c r="E100" s="128"/>
      <c r="F100" s="314"/>
      <c r="G100" s="129" t="e">
        <f>G99/G98</f>
        <v>#DIV/0!</v>
      </c>
      <c r="H100" s="129" t="e">
        <f>H99/H98</f>
        <v>#DIV/0!</v>
      </c>
      <c r="I100" s="129" t="e">
        <f t="shared" ref="I100:L100" si="22">I99/I98</f>
        <v>#DIV/0!</v>
      </c>
      <c r="J100" s="129" t="e">
        <f t="shared" si="22"/>
        <v>#DIV/0!</v>
      </c>
      <c r="K100" s="130" t="e">
        <f t="shared" si="22"/>
        <v>#DIV/0!</v>
      </c>
      <c r="L100" s="131" t="e">
        <f t="shared" si="22"/>
        <v>#DIV/0!</v>
      </c>
      <c r="M100" s="132"/>
      <c r="N100" s="133"/>
      <c r="O100" s="134"/>
      <c r="P100" s="329"/>
      <c r="Q100" s="330"/>
      <c r="R100" s="330"/>
      <c r="S100" s="330"/>
      <c r="T100" s="330"/>
      <c r="U100" s="330"/>
      <c r="V100" s="330"/>
      <c r="W100" s="330"/>
      <c r="X100" s="330"/>
      <c r="Y100" s="330"/>
      <c r="Z100" s="331"/>
    </row>
    <row r="101" spans="1:26" ht="16.5" thickTop="1" thickBot="1" x14ac:dyDescent="0.3">
      <c r="A101" s="316" t="s">
        <v>155</v>
      </c>
      <c r="B101" s="317"/>
      <c r="C101" s="318"/>
      <c r="D101" s="319"/>
      <c r="E101" s="320"/>
      <c r="F101" s="315"/>
      <c r="G101" s="135" t="e">
        <f t="shared" ref="G101:L101" si="23">G99/G98</f>
        <v>#DIV/0!</v>
      </c>
      <c r="H101" s="135" t="e">
        <f t="shared" si="23"/>
        <v>#DIV/0!</v>
      </c>
      <c r="I101" s="135" t="e">
        <f t="shared" si="23"/>
        <v>#DIV/0!</v>
      </c>
      <c r="J101" s="135" t="e">
        <f t="shared" si="23"/>
        <v>#DIV/0!</v>
      </c>
      <c r="K101" s="136" t="e">
        <f t="shared" si="23"/>
        <v>#DIV/0!</v>
      </c>
      <c r="L101" s="137" t="e">
        <f t="shared" si="23"/>
        <v>#DIV/0!</v>
      </c>
      <c r="M101" s="138">
        <f>SUM(M97:M100)</f>
        <v>0</v>
      </c>
      <c r="N101" s="321" t="s">
        <v>157</v>
      </c>
      <c r="O101" s="322"/>
      <c r="P101" s="332"/>
      <c r="Q101" s="333"/>
      <c r="R101" s="333"/>
      <c r="S101" s="333"/>
      <c r="T101" s="333"/>
      <c r="U101" s="333"/>
      <c r="V101" s="333"/>
      <c r="W101" s="333"/>
      <c r="X101" s="333"/>
      <c r="Y101" s="333"/>
      <c r="Z101" s="334"/>
    </row>
    <row r="102" spans="1:26" ht="3.75" customHeight="1" thickBot="1" x14ac:dyDescent="0.3">
      <c r="A102" s="139"/>
      <c r="B102" s="140"/>
      <c r="C102" s="140"/>
      <c r="D102" s="141"/>
      <c r="E102" s="141"/>
      <c r="F102" s="142"/>
      <c r="G102" s="143"/>
      <c r="H102" s="143"/>
      <c r="I102" s="143"/>
      <c r="J102" s="143"/>
      <c r="K102" s="143"/>
      <c r="L102" s="144"/>
      <c r="M102" s="145"/>
      <c r="N102" s="146"/>
      <c r="O102" s="147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9"/>
    </row>
    <row r="103" spans="1:26" ht="15.75" x14ac:dyDescent="0.25">
      <c r="A103" s="106"/>
      <c r="B103" s="289"/>
      <c r="C103" s="290"/>
      <c r="D103" s="291"/>
      <c r="E103" s="298" t="s">
        <v>152</v>
      </c>
      <c r="F103" s="299"/>
      <c r="G103" s="150"/>
      <c r="H103" s="150"/>
      <c r="I103" s="150"/>
      <c r="J103" s="150"/>
      <c r="K103" s="151"/>
      <c r="L103" s="109"/>
      <c r="M103" s="152"/>
      <c r="N103" s="153"/>
      <c r="O103" s="154"/>
      <c r="P103" s="300"/>
      <c r="Q103" s="301"/>
      <c r="R103" s="301"/>
      <c r="S103" s="301"/>
      <c r="T103" s="301"/>
      <c r="U103" s="301"/>
      <c r="V103" s="301"/>
      <c r="W103" s="301"/>
      <c r="X103" s="301"/>
      <c r="Y103" s="301"/>
      <c r="Z103" s="302"/>
    </row>
    <row r="104" spans="1:26" ht="15.75" x14ac:dyDescent="0.25">
      <c r="A104" s="309"/>
      <c r="B104" s="292"/>
      <c r="C104" s="293"/>
      <c r="D104" s="294"/>
      <c r="E104" s="311"/>
      <c r="F104" s="113" t="s">
        <v>153</v>
      </c>
      <c r="G104" s="114">
        <v>0</v>
      </c>
      <c r="H104" s="115">
        <v>0</v>
      </c>
      <c r="I104" s="116">
        <v>0</v>
      </c>
      <c r="J104" s="116">
        <v>0</v>
      </c>
      <c r="K104" s="117">
        <v>0</v>
      </c>
      <c r="L104" s="118">
        <f>SUM(G104:K104)</f>
        <v>0</v>
      </c>
      <c r="M104" s="119"/>
      <c r="N104" s="120"/>
      <c r="O104" s="121"/>
      <c r="P104" s="303"/>
      <c r="Q104" s="304"/>
      <c r="R104" s="304"/>
      <c r="S104" s="304"/>
      <c r="T104" s="304"/>
      <c r="U104" s="304"/>
      <c r="V104" s="304"/>
      <c r="W104" s="304"/>
      <c r="X104" s="304"/>
      <c r="Y104" s="304"/>
      <c r="Z104" s="305"/>
    </row>
    <row r="105" spans="1:26" ht="15.75" x14ac:dyDescent="0.25">
      <c r="A105" s="310"/>
      <c r="B105" s="292"/>
      <c r="C105" s="293"/>
      <c r="D105" s="294"/>
      <c r="E105" s="312"/>
      <c r="F105" s="313" t="s">
        <v>154</v>
      </c>
      <c r="G105" s="122">
        <v>0</v>
      </c>
      <c r="H105" s="123">
        <v>0</v>
      </c>
      <c r="I105" s="124">
        <v>0</v>
      </c>
      <c r="J105" s="124">
        <v>0</v>
      </c>
      <c r="K105" s="125">
        <v>0</v>
      </c>
      <c r="L105" s="126">
        <f>SUM(G105:K105)</f>
        <v>0</v>
      </c>
      <c r="M105" s="119"/>
      <c r="N105" s="120"/>
      <c r="O105" s="121"/>
      <c r="P105" s="303"/>
      <c r="Q105" s="304"/>
      <c r="R105" s="304"/>
      <c r="S105" s="304"/>
      <c r="T105" s="304"/>
      <c r="U105" s="304"/>
      <c r="V105" s="304"/>
      <c r="W105" s="304"/>
      <c r="X105" s="304"/>
      <c r="Y105" s="304"/>
      <c r="Z105" s="305"/>
    </row>
    <row r="106" spans="1:26" ht="15.75" thickBot="1" x14ac:dyDescent="0.3">
      <c r="A106" s="127"/>
      <c r="B106" s="295"/>
      <c r="C106" s="296"/>
      <c r="D106" s="297"/>
      <c r="E106" s="128"/>
      <c r="F106" s="314"/>
      <c r="G106" s="129" t="e">
        <f>G105/G104</f>
        <v>#DIV/0!</v>
      </c>
      <c r="H106" s="129" t="e">
        <f>H105/H104</f>
        <v>#DIV/0!</v>
      </c>
      <c r="I106" s="129" t="e">
        <f t="shared" ref="I106:L106" si="24">I105/I104</f>
        <v>#DIV/0!</v>
      </c>
      <c r="J106" s="129" t="e">
        <f t="shared" si="24"/>
        <v>#DIV/0!</v>
      </c>
      <c r="K106" s="130" t="e">
        <f t="shared" si="24"/>
        <v>#DIV/0!</v>
      </c>
      <c r="L106" s="131" t="e">
        <f t="shared" si="24"/>
        <v>#DIV/0!</v>
      </c>
      <c r="M106" s="132"/>
      <c r="N106" s="155"/>
      <c r="O106" s="156"/>
      <c r="P106" s="303"/>
      <c r="Q106" s="304"/>
      <c r="R106" s="304"/>
      <c r="S106" s="304"/>
      <c r="T106" s="304"/>
      <c r="U106" s="304"/>
      <c r="V106" s="304"/>
      <c r="W106" s="304"/>
      <c r="X106" s="304"/>
      <c r="Y106" s="304"/>
      <c r="Z106" s="305"/>
    </row>
    <row r="107" spans="1:26" ht="16.5" thickTop="1" thickBot="1" x14ac:dyDescent="0.3">
      <c r="A107" s="316" t="s">
        <v>155</v>
      </c>
      <c r="B107" s="317"/>
      <c r="C107" s="318"/>
      <c r="D107" s="319"/>
      <c r="E107" s="320"/>
      <c r="F107" s="315"/>
      <c r="G107" s="157" t="e">
        <f>G105/G104</f>
        <v>#DIV/0!</v>
      </c>
      <c r="H107" s="158" t="e">
        <f t="shared" ref="H107:L107" si="25">H105/H104</f>
        <v>#DIV/0!</v>
      </c>
      <c r="I107" s="158" t="e">
        <f t="shared" si="25"/>
        <v>#DIV/0!</v>
      </c>
      <c r="J107" s="158" t="e">
        <f t="shared" si="25"/>
        <v>#DIV/0!</v>
      </c>
      <c r="K107" s="159" t="e">
        <f t="shared" si="25"/>
        <v>#DIV/0!</v>
      </c>
      <c r="L107" s="137" t="e">
        <f t="shared" si="25"/>
        <v>#DIV/0!</v>
      </c>
      <c r="M107" s="138">
        <f>SUM(M103:M106)</f>
        <v>0</v>
      </c>
      <c r="N107" s="321" t="s">
        <v>157</v>
      </c>
      <c r="O107" s="322"/>
      <c r="P107" s="306"/>
      <c r="Q107" s="307"/>
      <c r="R107" s="307"/>
      <c r="S107" s="307"/>
      <c r="T107" s="307"/>
      <c r="U107" s="307"/>
      <c r="V107" s="307"/>
      <c r="W107" s="307"/>
      <c r="X107" s="307"/>
      <c r="Y107" s="307"/>
      <c r="Z107" s="308"/>
    </row>
    <row r="108" spans="1:26" ht="3.75" customHeight="1" thickBot="1" x14ac:dyDescent="0.3">
      <c r="A108" s="139"/>
      <c r="B108" s="140"/>
      <c r="C108" s="140"/>
      <c r="D108" s="141"/>
      <c r="E108" s="141"/>
      <c r="F108" s="142"/>
      <c r="G108" s="143"/>
      <c r="H108" s="143"/>
      <c r="I108" s="143"/>
      <c r="J108" s="143"/>
      <c r="K108" s="143"/>
      <c r="L108" s="144"/>
      <c r="M108" s="145"/>
      <c r="N108" s="146"/>
      <c r="O108" s="147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9"/>
    </row>
    <row r="109" spans="1:26" ht="15.75" x14ac:dyDescent="0.25">
      <c r="A109" s="106"/>
      <c r="B109" s="289"/>
      <c r="C109" s="290"/>
      <c r="D109" s="291"/>
      <c r="E109" s="298" t="s">
        <v>152</v>
      </c>
      <c r="F109" s="299"/>
      <c r="G109" s="150"/>
      <c r="H109" s="150"/>
      <c r="I109" s="150"/>
      <c r="J109" s="150"/>
      <c r="K109" s="151"/>
      <c r="L109" s="109"/>
      <c r="M109" s="110"/>
      <c r="N109" s="153"/>
      <c r="O109" s="154"/>
      <c r="P109" s="300"/>
      <c r="Q109" s="301"/>
      <c r="R109" s="301"/>
      <c r="S109" s="301"/>
      <c r="T109" s="301"/>
      <c r="U109" s="301"/>
      <c r="V109" s="301"/>
      <c r="W109" s="301"/>
      <c r="X109" s="301"/>
      <c r="Y109" s="301"/>
      <c r="Z109" s="302"/>
    </row>
    <row r="110" spans="1:26" ht="15.75" x14ac:dyDescent="0.25">
      <c r="A110" s="309"/>
      <c r="B110" s="292"/>
      <c r="C110" s="293"/>
      <c r="D110" s="294"/>
      <c r="E110" s="311"/>
      <c r="F110" s="113" t="s">
        <v>153</v>
      </c>
      <c r="G110" s="114">
        <v>0</v>
      </c>
      <c r="H110" s="115">
        <v>0</v>
      </c>
      <c r="I110" s="116">
        <v>0</v>
      </c>
      <c r="J110" s="116">
        <v>0</v>
      </c>
      <c r="K110" s="117">
        <v>0</v>
      </c>
      <c r="L110" s="118">
        <f>SUM(G110:K110)</f>
        <v>0</v>
      </c>
      <c r="M110" s="119"/>
      <c r="N110" s="120"/>
      <c r="O110" s="121"/>
      <c r="P110" s="303"/>
      <c r="Q110" s="304"/>
      <c r="R110" s="304"/>
      <c r="S110" s="304"/>
      <c r="T110" s="304"/>
      <c r="U110" s="304"/>
      <c r="V110" s="304"/>
      <c r="W110" s="304"/>
      <c r="X110" s="304"/>
      <c r="Y110" s="304"/>
      <c r="Z110" s="305"/>
    </row>
    <row r="111" spans="1:26" ht="15.75" x14ac:dyDescent="0.25">
      <c r="A111" s="310"/>
      <c r="B111" s="292"/>
      <c r="C111" s="293"/>
      <c r="D111" s="294"/>
      <c r="E111" s="312"/>
      <c r="F111" s="313" t="s">
        <v>154</v>
      </c>
      <c r="G111" s="122">
        <v>0</v>
      </c>
      <c r="H111" s="123">
        <v>0</v>
      </c>
      <c r="I111" s="124">
        <v>0</v>
      </c>
      <c r="J111" s="124">
        <v>0</v>
      </c>
      <c r="K111" s="125">
        <v>0</v>
      </c>
      <c r="L111" s="126">
        <f>SUM(G111:K111)</f>
        <v>0</v>
      </c>
      <c r="M111" s="119"/>
      <c r="N111" s="120"/>
      <c r="O111" s="121"/>
      <c r="P111" s="303"/>
      <c r="Q111" s="304"/>
      <c r="R111" s="304"/>
      <c r="S111" s="304"/>
      <c r="T111" s="304"/>
      <c r="U111" s="304"/>
      <c r="V111" s="304"/>
      <c r="W111" s="304"/>
      <c r="X111" s="304"/>
      <c r="Y111" s="304"/>
      <c r="Z111" s="305"/>
    </row>
    <row r="112" spans="1:26" ht="15.75" thickBot="1" x14ac:dyDescent="0.3">
      <c r="A112" s="127"/>
      <c r="B112" s="295"/>
      <c r="C112" s="296"/>
      <c r="D112" s="297"/>
      <c r="E112" s="128"/>
      <c r="F112" s="314"/>
      <c r="G112" s="129" t="e">
        <f>G111/G110</f>
        <v>#DIV/0!</v>
      </c>
      <c r="H112" s="129" t="e">
        <f>H111/H110</f>
        <v>#DIV/0!</v>
      </c>
      <c r="I112" s="129" t="e">
        <f t="shared" ref="I112:L112" si="26">I111/I110</f>
        <v>#DIV/0!</v>
      </c>
      <c r="J112" s="129" t="e">
        <f t="shared" si="26"/>
        <v>#DIV/0!</v>
      </c>
      <c r="K112" s="130" t="e">
        <f t="shared" si="26"/>
        <v>#DIV/0!</v>
      </c>
      <c r="L112" s="131" t="e">
        <f t="shared" si="26"/>
        <v>#DIV/0!</v>
      </c>
      <c r="M112" s="132"/>
      <c r="N112" s="155"/>
      <c r="O112" s="156"/>
      <c r="P112" s="303"/>
      <c r="Q112" s="304"/>
      <c r="R112" s="304"/>
      <c r="S112" s="304"/>
      <c r="T112" s="304"/>
      <c r="U112" s="304"/>
      <c r="V112" s="304"/>
      <c r="W112" s="304"/>
      <c r="X112" s="304"/>
      <c r="Y112" s="304"/>
      <c r="Z112" s="305"/>
    </row>
    <row r="113" spans="1:26" ht="16.5" thickTop="1" thickBot="1" x14ac:dyDescent="0.3">
      <c r="A113" s="316" t="s">
        <v>155</v>
      </c>
      <c r="B113" s="317"/>
      <c r="C113" s="318"/>
      <c r="D113" s="319"/>
      <c r="E113" s="320"/>
      <c r="F113" s="315"/>
      <c r="G113" s="157" t="e">
        <f>G111/G110</f>
        <v>#DIV/0!</v>
      </c>
      <c r="H113" s="158" t="e">
        <f t="shared" ref="H113:L113" si="27">H111/H110</f>
        <v>#DIV/0!</v>
      </c>
      <c r="I113" s="158" t="e">
        <f t="shared" si="27"/>
        <v>#DIV/0!</v>
      </c>
      <c r="J113" s="158" t="e">
        <f t="shared" si="27"/>
        <v>#DIV/0!</v>
      </c>
      <c r="K113" s="159" t="e">
        <f t="shared" si="27"/>
        <v>#DIV/0!</v>
      </c>
      <c r="L113" s="137" t="e">
        <f t="shared" si="27"/>
        <v>#DIV/0!</v>
      </c>
      <c r="M113" s="160">
        <f>SUM(M109:M112)</f>
        <v>0</v>
      </c>
      <c r="N113" s="321" t="s">
        <v>157</v>
      </c>
      <c r="O113" s="322"/>
      <c r="P113" s="303"/>
      <c r="Q113" s="304"/>
      <c r="R113" s="304"/>
      <c r="S113" s="304"/>
      <c r="T113" s="304"/>
      <c r="U113" s="304"/>
      <c r="V113" s="304"/>
      <c r="W113" s="304"/>
      <c r="X113" s="304"/>
      <c r="Y113" s="304"/>
      <c r="Z113" s="305"/>
    </row>
    <row r="114" spans="1:26" ht="3.75" customHeight="1" thickBot="1" x14ac:dyDescent="0.3">
      <c r="A114" s="139"/>
      <c r="B114" s="140"/>
      <c r="C114" s="140"/>
      <c r="D114" s="141"/>
      <c r="E114" s="141"/>
      <c r="F114" s="142"/>
      <c r="G114" s="143"/>
      <c r="H114" s="143"/>
      <c r="I114" s="143"/>
      <c r="J114" s="143"/>
      <c r="K114" s="143"/>
      <c r="L114" s="144"/>
      <c r="M114" s="145"/>
      <c r="N114" s="146"/>
      <c r="O114" s="147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9"/>
    </row>
    <row r="115" spans="1:26" ht="15.75" x14ac:dyDescent="0.25">
      <c r="A115" s="106"/>
      <c r="B115" s="289"/>
      <c r="C115" s="290"/>
      <c r="D115" s="291"/>
      <c r="E115" s="298" t="s">
        <v>152</v>
      </c>
      <c r="F115" s="299"/>
      <c r="G115" s="107"/>
      <c r="H115" s="107"/>
      <c r="I115" s="107"/>
      <c r="J115" s="107"/>
      <c r="K115" s="108"/>
      <c r="L115" s="109"/>
      <c r="M115" s="110"/>
      <c r="N115" s="111"/>
      <c r="O115" s="112"/>
      <c r="P115" s="300"/>
      <c r="Q115" s="301"/>
      <c r="R115" s="301"/>
      <c r="S115" s="301"/>
      <c r="T115" s="301"/>
      <c r="U115" s="301"/>
      <c r="V115" s="301"/>
      <c r="W115" s="301"/>
      <c r="X115" s="301"/>
      <c r="Y115" s="301"/>
      <c r="Z115" s="302"/>
    </row>
    <row r="116" spans="1:26" ht="15.75" x14ac:dyDescent="0.25">
      <c r="A116" s="309"/>
      <c r="B116" s="292"/>
      <c r="C116" s="293"/>
      <c r="D116" s="294"/>
      <c r="E116" s="311"/>
      <c r="F116" s="113" t="s">
        <v>153</v>
      </c>
      <c r="G116" s="114">
        <v>0</v>
      </c>
      <c r="H116" s="115">
        <v>0</v>
      </c>
      <c r="I116" s="116">
        <v>0</v>
      </c>
      <c r="J116" s="116">
        <v>0</v>
      </c>
      <c r="K116" s="117">
        <v>0</v>
      </c>
      <c r="L116" s="118">
        <f>SUM(G116:K116)</f>
        <v>0</v>
      </c>
      <c r="M116" s="119"/>
      <c r="N116" s="120"/>
      <c r="O116" s="121"/>
      <c r="P116" s="303"/>
      <c r="Q116" s="304"/>
      <c r="R116" s="304"/>
      <c r="S116" s="304"/>
      <c r="T116" s="304"/>
      <c r="U116" s="304"/>
      <c r="V116" s="304"/>
      <c r="W116" s="304"/>
      <c r="X116" s="304"/>
      <c r="Y116" s="304"/>
      <c r="Z116" s="305"/>
    </row>
    <row r="117" spans="1:26" ht="15.75" x14ac:dyDescent="0.25">
      <c r="A117" s="310"/>
      <c r="B117" s="292"/>
      <c r="C117" s="293"/>
      <c r="D117" s="294"/>
      <c r="E117" s="312"/>
      <c r="F117" s="313" t="s">
        <v>154</v>
      </c>
      <c r="G117" s="122">
        <v>0</v>
      </c>
      <c r="H117" s="123">
        <v>0</v>
      </c>
      <c r="I117" s="124">
        <v>0</v>
      </c>
      <c r="J117" s="124">
        <v>0</v>
      </c>
      <c r="K117" s="125">
        <v>0</v>
      </c>
      <c r="L117" s="126">
        <f>SUM(G117:K117)</f>
        <v>0</v>
      </c>
      <c r="M117" s="119"/>
      <c r="N117" s="120"/>
      <c r="O117" s="121"/>
      <c r="P117" s="303"/>
      <c r="Q117" s="304"/>
      <c r="R117" s="304"/>
      <c r="S117" s="304"/>
      <c r="T117" s="304"/>
      <c r="U117" s="304"/>
      <c r="V117" s="304"/>
      <c r="W117" s="304"/>
      <c r="X117" s="304"/>
      <c r="Y117" s="304"/>
      <c r="Z117" s="305"/>
    </row>
    <row r="118" spans="1:26" ht="15.75" thickBot="1" x14ac:dyDescent="0.3">
      <c r="A118" s="127"/>
      <c r="B118" s="295"/>
      <c r="C118" s="296"/>
      <c r="D118" s="297"/>
      <c r="E118" s="128"/>
      <c r="F118" s="314"/>
      <c r="G118" s="129" t="e">
        <f>G117/G116</f>
        <v>#DIV/0!</v>
      </c>
      <c r="H118" s="129" t="e">
        <f>H117/H116</f>
        <v>#DIV/0!</v>
      </c>
      <c r="I118" s="129" t="e">
        <f t="shared" ref="I118:L118" si="28">I117/I116</f>
        <v>#DIV/0!</v>
      </c>
      <c r="J118" s="129" t="e">
        <f t="shared" si="28"/>
        <v>#DIV/0!</v>
      </c>
      <c r="K118" s="130" t="e">
        <f t="shared" si="28"/>
        <v>#DIV/0!</v>
      </c>
      <c r="L118" s="131" t="e">
        <f t="shared" si="28"/>
        <v>#DIV/0!</v>
      </c>
      <c r="M118" s="132"/>
      <c r="N118" s="155"/>
      <c r="O118" s="156"/>
      <c r="P118" s="303"/>
      <c r="Q118" s="304"/>
      <c r="R118" s="304"/>
      <c r="S118" s="304"/>
      <c r="T118" s="304"/>
      <c r="U118" s="304"/>
      <c r="V118" s="304"/>
      <c r="W118" s="304"/>
      <c r="X118" s="304"/>
      <c r="Y118" s="304"/>
      <c r="Z118" s="305"/>
    </row>
    <row r="119" spans="1:26" ht="16.5" thickTop="1" thickBot="1" x14ac:dyDescent="0.3">
      <c r="A119" s="316" t="s">
        <v>155</v>
      </c>
      <c r="B119" s="317"/>
      <c r="C119" s="318"/>
      <c r="D119" s="319"/>
      <c r="E119" s="320"/>
      <c r="F119" s="315"/>
      <c r="G119" s="161" t="e">
        <f t="shared" ref="G119:L119" si="29">G117/G116</f>
        <v>#DIV/0!</v>
      </c>
      <c r="H119" s="162" t="e">
        <f t="shared" si="29"/>
        <v>#DIV/0!</v>
      </c>
      <c r="I119" s="162" t="e">
        <f t="shared" si="29"/>
        <v>#DIV/0!</v>
      </c>
      <c r="J119" s="162" t="e">
        <f t="shared" si="29"/>
        <v>#DIV/0!</v>
      </c>
      <c r="K119" s="163" t="e">
        <f t="shared" si="29"/>
        <v>#DIV/0!</v>
      </c>
      <c r="L119" s="137" t="e">
        <f t="shared" si="29"/>
        <v>#DIV/0!</v>
      </c>
      <c r="M119" s="164">
        <f>SUM(M115:M118)</f>
        <v>0</v>
      </c>
      <c r="N119" s="321" t="s">
        <v>157</v>
      </c>
      <c r="O119" s="322"/>
      <c r="P119" s="306"/>
      <c r="Q119" s="307"/>
      <c r="R119" s="307"/>
      <c r="S119" s="307"/>
      <c r="T119" s="307"/>
      <c r="U119" s="307"/>
      <c r="V119" s="307"/>
      <c r="W119" s="307"/>
      <c r="X119" s="307"/>
      <c r="Y119" s="307"/>
      <c r="Z119" s="308"/>
    </row>
    <row r="120" spans="1:26" ht="3.75" customHeight="1" thickBot="1" x14ac:dyDescent="0.3">
      <c r="A120" s="323"/>
      <c r="B120" s="324"/>
      <c r="C120" s="324"/>
      <c r="D120" s="324"/>
      <c r="E120" s="324"/>
      <c r="F120" s="324"/>
      <c r="G120" s="324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  <c r="T120" s="324"/>
      <c r="U120" s="324"/>
      <c r="V120" s="324"/>
      <c r="W120" s="324"/>
      <c r="X120" s="324"/>
      <c r="Y120" s="324"/>
      <c r="Z120" s="325"/>
    </row>
    <row r="121" spans="1:26" ht="15.75" x14ac:dyDescent="0.25">
      <c r="A121" s="106"/>
      <c r="B121" s="289"/>
      <c r="C121" s="290"/>
      <c r="D121" s="291"/>
      <c r="E121" s="298" t="s">
        <v>152</v>
      </c>
      <c r="F121" s="299"/>
      <c r="G121" s="107"/>
      <c r="H121" s="107"/>
      <c r="I121" s="107"/>
      <c r="J121" s="107"/>
      <c r="K121" s="108"/>
      <c r="L121" s="109"/>
      <c r="M121" s="110"/>
      <c r="N121" s="111"/>
      <c r="O121" s="112"/>
      <c r="P121" s="300"/>
      <c r="Q121" s="301"/>
      <c r="R121" s="301"/>
      <c r="S121" s="301"/>
      <c r="T121" s="301"/>
      <c r="U121" s="301"/>
      <c r="V121" s="301"/>
      <c r="W121" s="301"/>
      <c r="X121" s="301"/>
      <c r="Y121" s="301"/>
      <c r="Z121" s="302"/>
    </row>
    <row r="122" spans="1:26" ht="15.75" x14ac:dyDescent="0.25">
      <c r="A122" s="309"/>
      <c r="B122" s="292"/>
      <c r="C122" s="293"/>
      <c r="D122" s="294"/>
      <c r="E122" s="311"/>
      <c r="F122" s="113" t="s">
        <v>153</v>
      </c>
      <c r="G122" s="114">
        <v>0</v>
      </c>
      <c r="H122" s="115">
        <v>0</v>
      </c>
      <c r="I122" s="116">
        <v>0</v>
      </c>
      <c r="J122" s="116">
        <v>0</v>
      </c>
      <c r="K122" s="117">
        <v>0</v>
      </c>
      <c r="L122" s="118">
        <f>SUM(G122:K122)</f>
        <v>0</v>
      </c>
      <c r="M122" s="119"/>
      <c r="N122" s="120"/>
      <c r="O122" s="121"/>
      <c r="P122" s="303"/>
      <c r="Q122" s="304"/>
      <c r="R122" s="304"/>
      <c r="S122" s="304"/>
      <c r="T122" s="304"/>
      <c r="U122" s="304"/>
      <c r="V122" s="304"/>
      <c r="W122" s="304"/>
      <c r="X122" s="304"/>
      <c r="Y122" s="304"/>
      <c r="Z122" s="305"/>
    </row>
    <row r="123" spans="1:26" ht="15.75" x14ac:dyDescent="0.25">
      <c r="A123" s="310"/>
      <c r="B123" s="292"/>
      <c r="C123" s="293"/>
      <c r="D123" s="294"/>
      <c r="E123" s="312"/>
      <c r="F123" s="313" t="s">
        <v>154</v>
      </c>
      <c r="G123" s="122">
        <v>0</v>
      </c>
      <c r="H123" s="123">
        <v>0</v>
      </c>
      <c r="I123" s="124">
        <v>0</v>
      </c>
      <c r="J123" s="124">
        <v>0</v>
      </c>
      <c r="K123" s="125">
        <v>0</v>
      </c>
      <c r="L123" s="126">
        <f>SUM(G123:K123)</f>
        <v>0</v>
      </c>
      <c r="M123" s="119"/>
      <c r="N123" s="120"/>
      <c r="O123" s="121"/>
      <c r="P123" s="303"/>
      <c r="Q123" s="304"/>
      <c r="R123" s="304"/>
      <c r="S123" s="304"/>
      <c r="T123" s="304"/>
      <c r="U123" s="304"/>
      <c r="V123" s="304"/>
      <c r="W123" s="304"/>
      <c r="X123" s="304"/>
      <c r="Y123" s="304"/>
      <c r="Z123" s="305"/>
    </row>
    <row r="124" spans="1:26" ht="15.75" thickBot="1" x14ac:dyDescent="0.3">
      <c r="A124" s="127"/>
      <c r="B124" s="295"/>
      <c r="C124" s="296"/>
      <c r="D124" s="297"/>
      <c r="E124" s="128"/>
      <c r="F124" s="314"/>
      <c r="G124" s="129" t="e">
        <f>G123/G122</f>
        <v>#DIV/0!</v>
      </c>
      <c r="H124" s="129" t="e">
        <f>H123/H122</f>
        <v>#DIV/0!</v>
      </c>
      <c r="I124" s="129" t="e">
        <f t="shared" ref="I124:L124" si="30">I123/I122</f>
        <v>#DIV/0!</v>
      </c>
      <c r="J124" s="129" t="e">
        <f t="shared" si="30"/>
        <v>#DIV/0!</v>
      </c>
      <c r="K124" s="130" t="e">
        <f t="shared" si="30"/>
        <v>#DIV/0!</v>
      </c>
      <c r="L124" s="131" t="e">
        <f t="shared" si="30"/>
        <v>#DIV/0!</v>
      </c>
      <c r="M124" s="132"/>
      <c r="N124" s="155"/>
      <c r="O124" s="156"/>
      <c r="P124" s="303"/>
      <c r="Q124" s="304"/>
      <c r="R124" s="304"/>
      <c r="S124" s="304"/>
      <c r="T124" s="304"/>
      <c r="U124" s="304"/>
      <c r="V124" s="304"/>
      <c r="W124" s="304"/>
      <c r="X124" s="304"/>
      <c r="Y124" s="304"/>
      <c r="Z124" s="305"/>
    </row>
    <row r="125" spans="1:26" ht="16.5" thickTop="1" thickBot="1" x14ac:dyDescent="0.3">
      <c r="A125" s="316" t="s">
        <v>155</v>
      </c>
      <c r="B125" s="317"/>
      <c r="C125" s="318"/>
      <c r="D125" s="319"/>
      <c r="E125" s="320"/>
      <c r="F125" s="315"/>
      <c r="G125" s="161" t="e">
        <f t="shared" ref="G125:L125" si="31">G123/G122</f>
        <v>#DIV/0!</v>
      </c>
      <c r="H125" s="162" t="e">
        <f t="shared" si="31"/>
        <v>#DIV/0!</v>
      </c>
      <c r="I125" s="162" t="e">
        <f t="shared" si="31"/>
        <v>#DIV/0!</v>
      </c>
      <c r="J125" s="162" t="e">
        <f t="shared" si="31"/>
        <v>#DIV/0!</v>
      </c>
      <c r="K125" s="163" t="e">
        <f t="shared" si="31"/>
        <v>#DIV/0!</v>
      </c>
      <c r="L125" s="137" t="e">
        <f t="shared" si="31"/>
        <v>#DIV/0!</v>
      </c>
      <c r="M125" s="164">
        <f>SUM(M121:M124)</f>
        <v>0</v>
      </c>
      <c r="N125" s="321" t="s">
        <v>157</v>
      </c>
      <c r="O125" s="322"/>
      <c r="P125" s="306"/>
      <c r="Q125" s="307"/>
      <c r="R125" s="307"/>
      <c r="S125" s="307"/>
      <c r="T125" s="307"/>
      <c r="U125" s="307"/>
      <c r="V125" s="307"/>
      <c r="W125" s="307"/>
      <c r="X125" s="307"/>
      <c r="Y125" s="307"/>
      <c r="Z125" s="308"/>
    </row>
    <row r="126" spans="1:26" ht="3.75" customHeight="1" thickBot="1" x14ac:dyDescent="0.3">
      <c r="A126" s="165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5"/>
      <c r="N126" s="166"/>
      <c r="O126" s="165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</row>
    <row r="127" spans="1:26" ht="15.75" x14ac:dyDescent="0.25">
      <c r="A127" s="106"/>
      <c r="B127" s="289"/>
      <c r="C127" s="290"/>
      <c r="D127" s="291"/>
      <c r="E127" s="298" t="s">
        <v>152</v>
      </c>
      <c r="F127" s="299"/>
      <c r="G127" s="107"/>
      <c r="H127" s="107"/>
      <c r="I127" s="107"/>
      <c r="J127" s="107"/>
      <c r="K127" s="108"/>
      <c r="L127" s="109"/>
      <c r="M127" s="110"/>
      <c r="N127" s="111"/>
      <c r="O127" s="112"/>
      <c r="P127" s="300"/>
      <c r="Q127" s="301"/>
      <c r="R127" s="301"/>
      <c r="S127" s="301"/>
      <c r="T127" s="301"/>
      <c r="U127" s="301"/>
      <c r="V127" s="301"/>
      <c r="W127" s="301"/>
      <c r="X127" s="301"/>
      <c r="Y127" s="301"/>
      <c r="Z127" s="302"/>
    </row>
    <row r="128" spans="1:26" ht="15.75" x14ac:dyDescent="0.25">
      <c r="A128" s="309"/>
      <c r="B128" s="292"/>
      <c r="C128" s="293"/>
      <c r="D128" s="294"/>
      <c r="E128" s="311"/>
      <c r="F128" s="113" t="s">
        <v>153</v>
      </c>
      <c r="G128" s="114">
        <v>0</v>
      </c>
      <c r="H128" s="115">
        <v>0</v>
      </c>
      <c r="I128" s="116">
        <v>0</v>
      </c>
      <c r="J128" s="116">
        <v>0</v>
      </c>
      <c r="K128" s="117">
        <v>0</v>
      </c>
      <c r="L128" s="118">
        <f>SUM(G128:K128)</f>
        <v>0</v>
      </c>
      <c r="M128" s="119"/>
      <c r="N128" s="120"/>
      <c r="O128" s="121"/>
      <c r="P128" s="303"/>
      <c r="Q128" s="304"/>
      <c r="R128" s="304"/>
      <c r="S128" s="304"/>
      <c r="T128" s="304"/>
      <c r="U128" s="304"/>
      <c r="V128" s="304"/>
      <c r="W128" s="304"/>
      <c r="X128" s="304"/>
      <c r="Y128" s="304"/>
      <c r="Z128" s="305"/>
    </row>
    <row r="129" spans="1:26" ht="15.75" x14ac:dyDescent="0.25">
      <c r="A129" s="310"/>
      <c r="B129" s="292"/>
      <c r="C129" s="293"/>
      <c r="D129" s="294"/>
      <c r="E129" s="312"/>
      <c r="F129" s="313" t="s">
        <v>154</v>
      </c>
      <c r="G129" s="122">
        <v>0</v>
      </c>
      <c r="H129" s="123">
        <v>0</v>
      </c>
      <c r="I129" s="124">
        <v>0</v>
      </c>
      <c r="J129" s="124">
        <v>0</v>
      </c>
      <c r="K129" s="125">
        <v>0</v>
      </c>
      <c r="L129" s="126">
        <f>SUM(G129:K129)</f>
        <v>0</v>
      </c>
      <c r="M129" s="119"/>
      <c r="N129" s="120"/>
      <c r="O129" s="121"/>
      <c r="P129" s="303"/>
      <c r="Q129" s="304"/>
      <c r="R129" s="304"/>
      <c r="S129" s="304"/>
      <c r="T129" s="304"/>
      <c r="U129" s="304"/>
      <c r="V129" s="304"/>
      <c r="W129" s="304"/>
      <c r="X129" s="304"/>
      <c r="Y129" s="304"/>
      <c r="Z129" s="305"/>
    </row>
    <row r="130" spans="1:26" ht="15.75" thickBot="1" x14ac:dyDescent="0.3">
      <c r="A130" s="127"/>
      <c r="B130" s="295"/>
      <c r="C130" s="296"/>
      <c r="D130" s="297"/>
      <c r="E130" s="128"/>
      <c r="F130" s="314"/>
      <c r="G130" s="129" t="e">
        <f>G129/G128</f>
        <v>#DIV/0!</v>
      </c>
      <c r="H130" s="129" t="e">
        <f>H129/H128</f>
        <v>#DIV/0!</v>
      </c>
      <c r="I130" s="129" t="e">
        <f t="shared" ref="I130:L130" si="32">I129/I128</f>
        <v>#DIV/0!</v>
      </c>
      <c r="J130" s="129" t="e">
        <f t="shared" si="32"/>
        <v>#DIV/0!</v>
      </c>
      <c r="K130" s="130" t="e">
        <f t="shared" si="32"/>
        <v>#DIV/0!</v>
      </c>
      <c r="L130" s="131" t="e">
        <f t="shared" si="32"/>
        <v>#DIV/0!</v>
      </c>
      <c r="M130" s="132"/>
      <c r="N130" s="155"/>
      <c r="O130" s="156"/>
      <c r="P130" s="303"/>
      <c r="Q130" s="304"/>
      <c r="R130" s="304"/>
      <c r="S130" s="304"/>
      <c r="T130" s="304"/>
      <c r="U130" s="304"/>
      <c r="V130" s="304"/>
      <c r="W130" s="304"/>
      <c r="X130" s="304"/>
      <c r="Y130" s="304"/>
      <c r="Z130" s="305"/>
    </row>
    <row r="131" spans="1:26" ht="16.5" thickTop="1" thickBot="1" x14ac:dyDescent="0.3">
      <c r="A131" s="316" t="s">
        <v>155</v>
      </c>
      <c r="B131" s="317"/>
      <c r="C131" s="318"/>
      <c r="D131" s="319"/>
      <c r="E131" s="320"/>
      <c r="F131" s="315"/>
      <c r="G131" s="161" t="e">
        <f t="shared" ref="G131:L131" si="33">G129/G128</f>
        <v>#DIV/0!</v>
      </c>
      <c r="H131" s="162" t="e">
        <f t="shared" si="33"/>
        <v>#DIV/0!</v>
      </c>
      <c r="I131" s="162" t="e">
        <f t="shared" si="33"/>
        <v>#DIV/0!</v>
      </c>
      <c r="J131" s="162" t="e">
        <f t="shared" si="33"/>
        <v>#DIV/0!</v>
      </c>
      <c r="K131" s="163" t="e">
        <f t="shared" si="33"/>
        <v>#DIV/0!</v>
      </c>
      <c r="L131" s="137" t="e">
        <f t="shared" si="33"/>
        <v>#DIV/0!</v>
      </c>
      <c r="M131" s="164">
        <f>SUM(M127:M130)</f>
        <v>0</v>
      </c>
      <c r="N131" s="321" t="s">
        <v>157</v>
      </c>
      <c r="O131" s="322"/>
      <c r="P131" s="306"/>
      <c r="Q131" s="307"/>
      <c r="R131" s="307"/>
      <c r="S131" s="307"/>
      <c r="T131" s="307"/>
      <c r="U131" s="307"/>
      <c r="V131" s="307"/>
      <c r="W131" s="307"/>
      <c r="X131" s="307"/>
      <c r="Y131" s="307"/>
      <c r="Z131" s="308"/>
    </row>
    <row r="132" spans="1:26" ht="3.75" customHeight="1" thickBot="1" x14ac:dyDescent="0.3">
      <c r="A132" s="165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5"/>
      <c r="N132" s="166"/>
      <c r="O132" s="165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</row>
    <row r="133" spans="1:26" ht="15.75" x14ac:dyDescent="0.25">
      <c r="A133" s="106"/>
      <c r="B133" s="289"/>
      <c r="C133" s="290"/>
      <c r="D133" s="291"/>
      <c r="E133" s="298" t="s">
        <v>152</v>
      </c>
      <c r="F133" s="299"/>
      <c r="G133" s="107"/>
      <c r="H133" s="107"/>
      <c r="I133" s="107"/>
      <c r="J133" s="107"/>
      <c r="K133" s="108"/>
      <c r="L133" s="109"/>
      <c r="M133" s="110"/>
      <c r="N133" s="111"/>
      <c r="O133" s="112"/>
      <c r="P133" s="300"/>
      <c r="Q133" s="301"/>
      <c r="R133" s="301"/>
      <c r="S133" s="301"/>
      <c r="T133" s="301"/>
      <c r="U133" s="301"/>
      <c r="V133" s="301"/>
      <c r="W133" s="301"/>
      <c r="X133" s="301"/>
      <c r="Y133" s="301"/>
      <c r="Z133" s="302"/>
    </row>
    <row r="134" spans="1:26" ht="15.75" x14ac:dyDescent="0.25">
      <c r="A134" s="309"/>
      <c r="B134" s="292"/>
      <c r="C134" s="293"/>
      <c r="D134" s="294"/>
      <c r="E134" s="311"/>
      <c r="F134" s="113" t="s">
        <v>153</v>
      </c>
      <c r="G134" s="114">
        <v>0</v>
      </c>
      <c r="H134" s="115">
        <v>0</v>
      </c>
      <c r="I134" s="116">
        <v>0</v>
      </c>
      <c r="J134" s="116">
        <v>0</v>
      </c>
      <c r="K134" s="117">
        <v>0</v>
      </c>
      <c r="L134" s="118">
        <f>SUM(G134:K134)</f>
        <v>0</v>
      </c>
      <c r="M134" s="119"/>
      <c r="N134" s="120"/>
      <c r="O134" s="121"/>
      <c r="P134" s="303"/>
      <c r="Q134" s="304"/>
      <c r="R134" s="304"/>
      <c r="S134" s="304"/>
      <c r="T134" s="304"/>
      <c r="U134" s="304"/>
      <c r="V134" s="304"/>
      <c r="W134" s="304"/>
      <c r="X134" s="304"/>
      <c r="Y134" s="304"/>
      <c r="Z134" s="305"/>
    </row>
    <row r="135" spans="1:26" ht="15.75" x14ac:dyDescent="0.25">
      <c r="A135" s="310"/>
      <c r="B135" s="292"/>
      <c r="C135" s="293"/>
      <c r="D135" s="294"/>
      <c r="E135" s="312"/>
      <c r="F135" s="313" t="s">
        <v>154</v>
      </c>
      <c r="G135" s="122">
        <v>0</v>
      </c>
      <c r="H135" s="123">
        <v>0</v>
      </c>
      <c r="I135" s="124">
        <v>0</v>
      </c>
      <c r="J135" s="124">
        <v>0</v>
      </c>
      <c r="K135" s="125">
        <v>0</v>
      </c>
      <c r="L135" s="126">
        <f>SUM(G135:K135)</f>
        <v>0</v>
      </c>
      <c r="M135" s="119"/>
      <c r="N135" s="120"/>
      <c r="O135" s="121"/>
      <c r="P135" s="303"/>
      <c r="Q135" s="304"/>
      <c r="R135" s="304"/>
      <c r="S135" s="304"/>
      <c r="T135" s="304"/>
      <c r="U135" s="304"/>
      <c r="V135" s="304"/>
      <c r="W135" s="304"/>
      <c r="X135" s="304"/>
      <c r="Y135" s="304"/>
      <c r="Z135" s="305"/>
    </row>
    <row r="136" spans="1:26" ht="15.75" thickBot="1" x14ac:dyDescent="0.3">
      <c r="A136" s="127"/>
      <c r="B136" s="295"/>
      <c r="C136" s="296"/>
      <c r="D136" s="297"/>
      <c r="E136" s="128"/>
      <c r="F136" s="314"/>
      <c r="G136" s="129" t="e">
        <f>G135/G134</f>
        <v>#DIV/0!</v>
      </c>
      <c r="H136" s="129" t="e">
        <f>H135/H134</f>
        <v>#DIV/0!</v>
      </c>
      <c r="I136" s="129" t="e">
        <f t="shared" ref="I136:L136" si="34">I135/I134</f>
        <v>#DIV/0!</v>
      </c>
      <c r="J136" s="129" t="e">
        <f t="shared" si="34"/>
        <v>#DIV/0!</v>
      </c>
      <c r="K136" s="130" t="e">
        <f t="shared" si="34"/>
        <v>#DIV/0!</v>
      </c>
      <c r="L136" s="131" t="e">
        <f t="shared" si="34"/>
        <v>#DIV/0!</v>
      </c>
      <c r="M136" s="132"/>
      <c r="N136" s="155"/>
      <c r="O136" s="156"/>
      <c r="P136" s="303"/>
      <c r="Q136" s="304"/>
      <c r="R136" s="304"/>
      <c r="S136" s="304"/>
      <c r="T136" s="304"/>
      <c r="U136" s="304"/>
      <c r="V136" s="304"/>
      <c r="W136" s="304"/>
      <c r="X136" s="304"/>
      <c r="Y136" s="304"/>
      <c r="Z136" s="305"/>
    </row>
    <row r="137" spans="1:26" ht="16.5" thickTop="1" thickBot="1" x14ac:dyDescent="0.3">
      <c r="A137" s="316" t="s">
        <v>155</v>
      </c>
      <c r="B137" s="317"/>
      <c r="C137" s="318"/>
      <c r="D137" s="319"/>
      <c r="E137" s="320"/>
      <c r="F137" s="315"/>
      <c r="G137" s="161" t="e">
        <f t="shared" ref="G137:L137" si="35">G135/G134</f>
        <v>#DIV/0!</v>
      </c>
      <c r="H137" s="162" t="e">
        <f t="shared" si="35"/>
        <v>#DIV/0!</v>
      </c>
      <c r="I137" s="162" t="e">
        <f t="shared" si="35"/>
        <v>#DIV/0!</v>
      </c>
      <c r="J137" s="162" t="e">
        <f t="shared" si="35"/>
        <v>#DIV/0!</v>
      </c>
      <c r="K137" s="163" t="e">
        <f t="shared" si="35"/>
        <v>#DIV/0!</v>
      </c>
      <c r="L137" s="137" t="e">
        <f t="shared" si="35"/>
        <v>#DIV/0!</v>
      </c>
      <c r="M137" s="164">
        <f>SUM(M133:M136)</f>
        <v>0</v>
      </c>
      <c r="N137" s="321" t="s">
        <v>157</v>
      </c>
      <c r="O137" s="322"/>
      <c r="P137" s="306"/>
      <c r="Q137" s="307"/>
      <c r="R137" s="307"/>
      <c r="S137" s="307"/>
      <c r="T137" s="307"/>
      <c r="U137" s="307"/>
      <c r="V137" s="307"/>
      <c r="W137" s="307"/>
      <c r="X137" s="307"/>
      <c r="Y137" s="307"/>
      <c r="Z137" s="308"/>
    </row>
  </sheetData>
  <mergeCells count="263">
    <mergeCell ref="A1:L1"/>
    <mergeCell ref="O1:Z1"/>
    <mergeCell ref="A2:C2"/>
    <mergeCell ref="D2:F2"/>
    <mergeCell ref="K2:N2"/>
    <mergeCell ref="O2:P2"/>
    <mergeCell ref="Q2:Z2"/>
    <mergeCell ref="A3:C3"/>
    <mergeCell ref="D3:F3"/>
    <mergeCell ref="L3:N3"/>
    <mergeCell ref="O3:P3"/>
    <mergeCell ref="Q3:Z3"/>
    <mergeCell ref="A4:C4"/>
    <mergeCell ref="D4:F4"/>
    <mergeCell ref="L4:N4"/>
    <mergeCell ref="O4:P4"/>
    <mergeCell ref="Q4:Z4"/>
    <mergeCell ref="B7:C7"/>
    <mergeCell ref="D7:F7"/>
    <mergeCell ref="H7:J7"/>
    <mergeCell ref="L7:N7"/>
    <mergeCell ref="O7:P7"/>
    <mergeCell ref="Q7:Z7"/>
    <mergeCell ref="A5:C5"/>
    <mergeCell ref="D5:F5"/>
    <mergeCell ref="L5:N5"/>
    <mergeCell ref="O5:P5"/>
    <mergeCell ref="Q5:Z5"/>
    <mergeCell ref="B6:C6"/>
    <mergeCell ref="D6:F6"/>
    <mergeCell ref="L6:N6"/>
    <mergeCell ref="O6:P6"/>
    <mergeCell ref="Q6:Z6"/>
    <mergeCell ref="B9:D9"/>
    <mergeCell ref="E9:Z9"/>
    <mergeCell ref="C10:D10"/>
    <mergeCell ref="E10:F12"/>
    <mergeCell ref="G10:Z12"/>
    <mergeCell ref="C11:D11"/>
    <mergeCell ref="C12:D12"/>
    <mergeCell ref="B8:C8"/>
    <mergeCell ref="D8:F8"/>
    <mergeCell ref="H8:J8"/>
    <mergeCell ref="L8:N8"/>
    <mergeCell ref="O8:P8"/>
    <mergeCell ref="Q8:Z8"/>
    <mergeCell ref="O13:O15"/>
    <mergeCell ref="P13:Z16"/>
    <mergeCell ref="C14:D14"/>
    <mergeCell ref="E14:F14"/>
    <mergeCell ref="C15:D15"/>
    <mergeCell ref="E15:F15"/>
    <mergeCell ref="B16:F16"/>
    <mergeCell ref="C13:D13"/>
    <mergeCell ref="E13:F13"/>
    <mergeCell ref="G13:K13"/>
    <mergeCell ref="L13:L15"/>
    <mergeCell ref="M13:M15"/>
    <mergeCell ref="N13:N15"/>
    <mergeCell ref="B17:D20"/>
    <mergeCell ref="E17:F17"/>
    <mergeCell ref="P17:Z21"/>
    <mergeCell ref="A18:A19"/>
    <mergeCell ref="E18:E19"/>
    <mergeCell ref="F19:F21"/>
    <mergeCell ref="A21:C21"/>
    <mergeCell ref="D21:E21"/>
    <mergeCell ref="N21:O21"/>
    <mergeCell ref="B23:D26"/>
    <mergeCell ref="E23:F23"/>
    <mergeCell ref="P23:Z27"/>
    <mergeCell ref="A24:A25"/>
    <mergeCell ref="E24:E25"/>
    <mergeCell ref="F25:F27"/>
    <mergeCell ref="A27:C27"/>
    <mergeCell ref="D27:E27"/>
    <mergeCell ref="N27:O27"/>
    <mergeCell ref="A36:A37"/>
    <mergeCell ref="E36:E37"/>
    <mergeCell ref="F37:F39"/>
    <mergeCell ref="A39:C39"/>
    <mergeCell ref="D39:E39"/>
    <mergeCell ref="N39:O39"/>
    <mergeCell ref="B29:D32"/>
    <mergeCell ref="E29:F29"/>
    <mergeCell ref="P29:Z33"/>
    <mergeCell ref="A30:A31"/>
    <mergeCell ref="E30:E31"/>
    <mergeCell ref="F31:F33"/>
    <mergeCell ref="A33:C33"/>
    <mergeCell ref="D33:E33"/>
    <mergeCell ref="N33:O33"/>
    <mergeCell ref="B40:D40"/>
    <mergeCell ref="E40:Z40"/>
    <mergeCell ref="C41:D41"/>
    <mergeCell ref="E41:F43"/>
    <mergeCell ref="G41:Z43"/>
    <mergeCell ref="C42:D42"/>
    <mergeCell ref="C43:D43"/>
    <mergeCell ref="B35:D38"/>
    <mergeCell ref="E35:F35"/>
    <mergeCell ref="P35:Z39"/>
    <mergeCell ref="O44:O46"/>
    <mergeCell ref="P44:Z47"/>
    <mergeCell ref="C45:D45"/>
    <mergeCell ref="E45:F45"/>
    <mergeCell ref="C46:D46"/>
    <mergeCell ref="E46:F46"/>
    <mergeCell ref="B47:F47"/>
    <mergeCell ref="C44:D44"/>
    <mergeCell ref="E44:F44"/>
    <mergeCell ref="G44:K44"/>
    <mergeCell ref="L44:L46"/>
    <mergeCell ref="M44:M46"/>
    <mergeCell ref="N44:N46"/>
    <mergeCell ref="B48:D51"/>
    <mergeCell ref="E48:F48"/>
    <mergeCell ref="P48:Z52"/>
    <mergeCell ref="A49:A50"/>
    <mergeCell ref="E49:E50"/>
    <mergeCell ref="F50:F52"/>
    <mergeCell ref="A52:C52"/>
    <mergeCell ref="D52:E52"/>
    <mergeCell ref="N52:O52"/>
    <mergeCell ref="B54:D57"/>
    <mergeCell ref="E54:F54"/>
    <mergeCell ref="P54:Z58"/>
    <mergeCell ref="A55:A56"/>
    <mergeCell ref="E55:E56"/>
    <mergeCell ref="F56:F58"/>
    <mergeCell ref="A58:C58"/>
    <mergeCell ref="D58:E58"/>
    <mergeCell ref="N58:O58"/>
    <mergeCell ref="B60:D63"/>
    <mergeCell ref="E60:F60"/>
    <mergeCell ref="P60:Z64"/>
    <mergeCell ref="A61:A62"/>
    <mergeCell ref="E61:E62"/>
    <mergeCell ref="F62:F64"/>
    <mergeCell ref="A64:C64"/>
    <mergeCell ref="D64:E64"/>
    <mergeCell ref="N64:O64"/>
    <mergeCell ref="B66:D69"/>
    <mergeCell ref="E66:F66"/>
    <mergeCell ref="P66:Z70"/>
    <mergeCell ref="A67:A68"/>
    <mergeCell ref="E67:E68"/>
    <mergeCell ref="F68:F70"/>
    <mergeCell ref="A70:C70"/>
    <mergeCell ref="D70:E70"/>
    <mergeCell ref="N70:O70"/>
    <mergeCell ref="A71:Z71"/>
    <mergeCell ref="B72:D75"/>
    <mergeCell ref="E72:F72"/>
    <mergeCell ref="P72:Z76"/>
    <mergeCell ref="A73:A74"/>
    <mergeCell ref="E73:E74"/>
    <mergeCell ref="F74:F76"/>
    <mergeCell ref="A76:C76"/>
    <mergeCell ref="D76:E76"/>
    <mergeCell ref="N76:O76"/>
    <mergeCell ref="A85:A86"/>
    <mergeCell ref="E85:E86"/>
    <mergeCell ref="F86:F88"/>
    <mergeCell ref="A88:C88"/>
    <mergeCell ref="D88:E88"/>
    <mergeCell ref="N88:O88"/>
    <mergeCell ref="B78:D81"/>
    <mergeCell ref="E78:F78"/>
    <mergeCell ref="P78:Z82"/>
    <mergeCell ref="A79:A80"/>
    <mergeCell ref="E79:E80"/>
    <mergeCell ref="F80:F82"/>
    <mergeCell ref="A82:C82"/>
    <mergeCell ref="D82:E82"/>
    <mergeCell ref="N82:O82"/>
    <mergeCell ref="B89:D89"/>
    <mergeCell ref="E89:Z89"/>
    <mergeCell ref="C90:D90"/>
    <mergeCell ref="E90:F92"/>
    <mergeCell ref="G90:Z92"/>
    <mergeCell ref="C91:D91"/>
    <mergeCell ref="C92:D92"/>
    <mergeCell ref="B84:D87"/>
    <mergeCell ref="E84:F84"/>
    <mergeCell ref="P84:Z88"/>
    <mergeCell ref="O93:O95"/>
    <mergeCell ref="P93:Z96"/>
    <mergeCell ref="C94:D94"/>
    <mergeCell ref="E94:F94"/>
    <mergeCell ref="C95:D95"/>
    <mergeCell ref="E95:F95"/>
    <mergeCell ref="B96:F96"/>
    <mergeCell ref="C93:D93"/>
    <mergeCell ref="E93:F93"/>
    <mergeCell ref="G93:K93"/>
    <mergeCell ref="L93:L95"/>
    <mergeCell ref="M93:M95"/>
    <mergeCell ref="N93:N95"/>
    <mergeCell ref="B97:D100"/>
    <mergeCell ref="E97:F97"/>
    <mergeCell ref="P97:Z101"/>
    <mergeCell ref="A98:A99"/>
    <mergeCell ref="E98:E99"/>
    <mergeCell ref="F99:F101"/>
    <mergeCell ref="A101:C101"/>
    <mergeCell ref="D101:E101"/>
    <mergeCell ref="N101:O101"/>
    <mergeCell ref="B103:D106"/>
    <mergeCell ref="E103:F103"/>
    <mergeCell ref="P103:Z107"/>
    <mergeCell ref="A104:A105"/>
    <mergeCell ref="E104:E105"/>
    <mergeCell ref="F105:F107"/>
    <mergeCell ref="A107:C107"/>
    <mergeCell ref="D107:E107"/>
    <mergeCell ref="N107:O107"/>
    <mergeCell ref="B109:D112"/>
    <mergeCell ref="E109:F109"/>
    <mergeCell ref="P109:Z113"/>
    <mergeCell ref="A110:A111"/>
    <mergeCell ref="E110:E111"/>
    <mergeCell ref="F111:F113"/>
    <mergeCell ref="A113:C113"/>
    <mergeCell ref="D113:E113"/>
    <mergeCell ref="N113:O113"/>
    <mergeCell ref="B115:D118"/>
    <mergeCell ref="E115:F115"/>
    <mergeCell ref="P115:Z119"/>
    <mergeCell ref="A116:A117"/>
    <mergeCell ref="E116:E117"/>
    <mergeCell ref="F117:F119"/>
    <mergeCell ref="A119:C119"/>
    <mergeCell ref="D119:E119"/>
    <mergeCell ref="N119:O119"/>
    <mergeCell ref="A120:Z120"/>
    <mergeCell ref="B121:D124"/>
    <mergeCell ref="E121:F121"/>
    <mergeCell ref="P121:Z125"/>
    <mergeCell ref="A122:A123"/>
    <mergeCell ref="E122:E123"/>
    <mergeCell ref="F123:F125"/>
    <mergeCell ref="A125:C125"/>
    <mergeCell ref="D125:E125"/>
    <mergeCell ref="N125:O125"/>
    <mergeCell ref="B127:D130"/>
    <mergeCell ref="E127:F127"/>
    <mergeCell ref="P127:Z131"/>
    <mergeCell ref="A128:A129"/>
    <mergeCell ref="E128:E129"/>
    <mergeCell ref="F129:F131"/>
    <mergeCell ref="A131:C131"/>
    <mergeCell ref="D131:E131"/>
    <mergeCell ref="N131:O131"/>
    <mergeCell ref="B133:D136"/>
    <mergeCell ref="E133:F133"/>
    <mergeCell ref="P133:Z137"/>
    <mergeCell ref="A134:A135"/>
    <mergeCell ref="E134:E135"/>
    <mergeCell ref="F135:F137"/>
    <mergeCell ref="A137:C137"/>
    <mergeCell ref="D137:E137"/>
    <mergeCell ref="N137:O137"/>
  </mergeCells>
  <conditionalFormatting sqref="G2">
    <cfRule type="cellIs" dxfId="227" priority="1" operator="equal">
      <formula>100</formula>
    </cfRule>
  </conditionalFormatting>
  <conditionalFormatting sqref="G2:G7">
    <cfRule type="iconSet" priority="2">
      <iconSet iconSet="3TrafficLights2" showValue="0">
        <cfvo type="percent" val="0"/>
        <cfvo type="num" val="25"/>
        <cfvo type="num" val="75"/>
      </iconSet>
    </cfRule>
  </conditionalFormatting>
  <conditionalFormatting sqref="G21:G22">
    <cfRule type="cellIs" dxfId="226" priority="3" operator="greaterThan">
      <formula>0.99999</formula>
    </cfRule>
    <cfRule type="iconSet" priority="3">
      <iconSet iconSet="3TrafficLights2" showValue="0">
        <cfvo type="percent" val="0"/>
        <cfvo type="num" val="0.25"/>
        <cfvo type="num" val="0.75"/>
      </iconSet>
    </cfRule>
  </conditionalFormatting>
  <conditionalFormatting sqref="H21:H22">
    <cfRule type="iconSet" priority="4">
      <iconSet iconSet="3TrafficLights2" showValue="0">
        <cfvo type="percent" val="0"/>
        <cfvo type="num" val="0.25"/>
        <cfvo type="num" val="0.75"/>
      </iconSet>
    </cfRule>
  </conditionalFormatting>
  <conditionalFormatting sqref="I21:I22">
    <cfRule type="iconSet" priority="5">
      <iconSet iconSet="3TrafficLights2" showValue="0">
        <cfvo type="percent" val="0"/>
        <cfvo type="num" val="0.25"/>
        <cfvo type="num" val="0.75"/>
      </iconSet>
    </cfRule>
  </conditionalFormatting>
  <conditionalFormatting sqref="J21:J22">
    <cfRule type="iconSet" priority="6">
      <iconSet iconSet="3TrafficLights2" showValue="0">
        <cfvo type="percent" val="0"/>
        <cfvo type="num" val="0.25"/>
        <cfvo type="num" val="0.75"/>
      </iconSet>
    </cfRule>
  </conditionalFormatting>
  <conditionalFormatting sqref="G27:G28">
    <cfRule type="iconSet" priority="7">
      <iconSet iconSet="3TrafficLights2" showValue="0">
        <cfvo type="percent" val="0"/>
        <cfvo type="num" val="0.25"/>
        <cfvo type="num" val="0.75"/>
      </iconSet>
    </cfRule>
  </conditionalFormatting>
  <conditionalFormatting sqref="H27:H28">
    <cfRule type="iconSet" priority="8">
      <iconSet iconSet="3TrafficLights2" showValue="0">
        <cfvo type="percent" val="0"/>
        <cfvo type="num" val="0.25"/>
        <cfvo type="num" val="0.75"/>
      </iconSet>
    </cfRule>
  </conditionalFormatting>
  <conditionalFormatting sqref="I27:I28">
    <cfRule type="iconSet" priority="9">
      <iconSet iconSet="3TrafficLights2" showValue="0">
        <cfvo type="percent" val="0"/>
        <cfvo type="num" val="0.25"/>
        <cfvo type="num" val="0.75"/>
      </iconSet>
    </cfRule>
  </conditionalFormatting>
  <conditionalFormatting sqref="J27:J28">
    <cfRule type="iconSet" priority="10">
      <iconSet iconSet="3TrafficLights2" showValue="0">
        <cfvo type="percent" val="0"/>
        <cfvo type="num" val="0.25"/>
        <cfvo type="num" val="0.75"/>
      </iconSet>
    </cfRule>
  </conditionalFormatting>
  <conditionalFormatting sqref="G33:G34">
    <cfRule type="iconSet" priority="11">
      <iconSet iconSet="3TrafficLights2" showValue="0">
        <cfvo type="percent" val="0"/>
        <cfvo type="num" val="0.25"/>
        <cfvo type="num" val="0.75"/>
      </iconSet>
    </cfRule>
  </conditionalFormatting>
  <conditionalFormatting sqref="H33:H34">
    <cfRule type="iconSet" priority="12">
      <iconSet iconSet="3TrafficLights2" showValue="0">
        <cfvo type="percent" val="0"/>
        <cfvo type="num" val="0.25"/>
        <cfvo type="num" val="0.75"/>
      </iconSet>
    </cfRule>
  </conditionalFormatting>
  <conditionalFormatting sqref="I33:I34">
    <cfRule type="iconSet" priority="13">
      <iconSet iconSet="3TrafficLights2" showValue="0">
        <cfvo type="percent" val="0"/>
        <cfvo type="num" val="0.25"/>
        <cfvo type="num" val="0.75"/>
      </iconSet>
    </cfRule>
  </conditionalFormatting>
  <conditionalFormatting sqref="J33:J34">
    <cfRule type="iconSet" priority="14">
      <iconSet iconSet="3TrafficLights2" showValue="0">
        <cfvo type="percent" val="0"/>
        <cfvo type="num" val="0.25"/>
        <cfvo type="num" val="0.75"/>
      </iconSet>
    </cfRule>
  </conditionalFormatting>
  <conditionalFormatting sqref="K21:L22">
    <cfRule type="iconSet" priority="15">
      <iconSet iconSet="3TrafficLights2" showValue="0">
        <cfvo type="percent" val="0"/>
        <cfvo type="num" val="0.25"/>
        <cfvo type="num" val="0.75"/>
      </iconSet>
    </cfRule>
  </conditionalFormatting>
  <conditionalFormatting sqref="K27:L28">
    <cfRule type="iconSet" priority="16">
      <iconSet iconSet="3TrafficLights2" showValue="0">
        <cfvo type="percent" val="0"/>
        <cfvo type="num" val="0.25"/>
        <cfvo type="num" val="0.75"/>
      </iconSet>
    </cfRule>
  </conditionalFormatting>
  <conditionalFormatting sqref="K33:L34">
    <cfRule type="iconSet" priority="17">
      <iconSet iconSet="3TrafficLights2" showValue="0">
        <cfvo type="percent" val="0"/>
        <cfvo type="num" val="0.25"/>
        <cfvo type="num" val="0.75"/>
      </iconSet>
    </cfRule>
  </conditionalFormatting>
  <conditionalFormatting sqref="H21:L22">
    <cfRule type="cellIs" dxfId="225" priority="18" operator="greaterThan">
      <formula>0.99999</formula>
    </cfRule>
    <cfRule type="iconSet" priority="18">
      <iconSet iconSet="3TrafficLights2" showValue="0">
        <cfvo type="percent" val="0"/>
        <cfvo type="num" val="0.25"/>
        <cfvo type="num" val="0.75"/>
      </iconSet>
    </cfRule>
  </conditionalFormatting>
  <conditionalFormatting sqref="G27:G28">
    <cfRule type="cellIs" dxfId="224" priority="19" operator="greaterThan">
      <formula>0.99999</formula>
    </cfRule>
    <cfRule type="iconSet" priority="19">
      <iconSet iconSet="3TrafficLights2" showValue="0">
        <cfvo type="percent" val="0"/>
        <cfvo type="num" val="0.25"/>
        <cfvo type="num" val="0.75"/>
      </iconSet>
    </cfRule>
  </conditionalFormatting>
  <conditionalFormatting sqref="H27:L28">
    <cfRule type="cellIs" dxfId="223" priority="20" operator="greaterThan">
      <formula>0.99999</formula>
    </cfRule>
    <cfRule type="iconSet" priority="20">
      <iconSet iconSet="3TrafficLights2" showValue="0">
        <cfvo type="percent" val="0"/>
        <cfvo type="num" val="0.25"/>
        <cfvo type="num" val="0.75"/>
      </iconSet>
    </cfRule>
  </conditionalFormatting>
  <conditionalFormatting sqref="G33:G34">
    <cfRule type="cellIs" dxfId="222" priority="21" operator="greaterThan">
      <formula>0.99999</formula>
    </cfRule>
    <cfRule type="iconSet" priority="21">
      <iconSet iconSet="3TrafficLights2" showValue="0">
        <cfvo type="percent" val="0"/>
        <cfvo type="num" val="0.25"/>
        <cfvo type="num" val="0.75"/>
      </iconSet>
    </cfRule>
  </conditionalFormatting>
  <conditionalFormatting sqref="H33:L34">
    <cfRule type="cellIs" dxfId="221" priority="22" operator="greaterThan">
      <formula>0.99999</formula>
    </cfRule>
    <cfRule type="iconSet" priority="22">
      <iconSet iconSet="3TrafficLights2" showValue="0">
        <cfvo type="percent" val="0"/>
        <cfvo type="num" val="0.25"/>
        <cfvo type="num" val="0.75"/>
      </iconSet>
    </cfRule>
  </conditionalFormatting>
  <conditionalFormatting sqref="G8">
    <cfRule type="iconSet" priority="23">
      <iconSet iconSet="3TrafficLights2" showValue="0">
        <cfvo type="percent" val="0"/>
        <cfvo type="num" val="25"/>
        <cfvo type="num" val="75"/>
      </iconSet>
    </cfRule>
  </conditionalFormatting>
  <conditionalFormatting sqref="L27:L28">
    <cfRule type="iconSet" priority="24">
      <iconSet iconSet="3TrafficLights2" showValue="0">
        <cfvo type="percent" val="0"/>
        <cfvo type="num" val="0.25"/>
        <cfvo type="num" val="0.75"/>
      </iconSet>
    </cfRule>
  </conditionalFormatting>
  <conditionalFormatting sqref="L27:L28">
    <cfRule type="cellIs" dxfId="220" priority="25" operator="greaterThan">
      <formula>0.99999</formula>
    </cfRule>
    <cfRule type="iconSet" priority="25">
      <iconSet iconSet="3TrafficLights2" showValue="0">
        <cfvo type="percent" val="0"/>
        <cfvo type="num" val="0.25"/>
        <cfvo type="num" val="0.75"/>
      </iconSet>
    </cfRule>
  </conditionalFormatting>
  <conditionalFormatting sqref="L33:L34">
    <cfRule type="iconSet" priority="26">
      <iconSet iconSet="3TrafficLights2" showValue="0">
        <cfvo type="percent" val="0"/>
        <cfvo type="num" val="0.25"/>
        <cfvo type="num" val="0.75"/>
      </iconSet>
    </cfRule>
  </conditionalFormatting>
  <conditionalFormatting sqref="L33:L34">
    <cfRule type="cellIs" dxfId="219" priority="27" operator="greaterThan">
      <formula>0.99999</formula>
    </cfRule>
    <cfRule type="iconSet" priority="27">
      <iconSet iconSet="3TrafficLights2" showValue="0">
        <cfvo type="percent" val="0"/>
        <cfvo type="num" val="0.25"/>
        <cfvo type="num" val="0.75"/>
      </iconSet>
    </cfRule>
  </conditionalFormatting>
  <conditionalFormatting sqref="K27:L28">
    <cfRule type="cellIs" dxfId="218" priority="28" operator="greaterThan">
      <formula>0.99999</formula>
    </cfRule>
    <cfRule type="iconSet" priority="28">
      <iconSet iconSet="3TrafficLights2" showValue="0">
        <cfvo type="percent" val="0"/>
        <cfvo type="num" val="0.25"/>
        <cfvo type="num" val="0.75"/>
      </iconSet>
    </cfRule>
  </conditionalFormatting>
  <conditionalFormatting sqref="K33:L34">
    <cfRule type="cellIs" dxfId="217" priority="29" operator="greaterThan">
      <formula>0.99999</formula>
    </cfRule>
    <cfRule type="iconSet" priority="29">
      <iconSet iconSet="3TrafficLights2" showValue="0">
        <cfvo type="percent" val="0"/>
        <cfvo type="num" val="0.25"/>
        <cfvo type="num" val="0.75"/>
      </iconSet>
    </cfRule>
  </conditionalFormatting>
  <conditionalFormatting sqref="G28">
    <cfRule type="cellIs" dxfId="216" priority="30" operator="greaterThan">
      <formula>0.99999</formula>
    </cfRule>
    <cfRule type="iconSet" priority="30">
      <iconSet iconSet="3TrafficLights2" showValue="0">
        <cfvo type="percent" val="0"/>
        <cfvo type="num" val="0.25"/>
        <cfvo type="num" val="0.75"/>
      </iconSet>
    </cfRule>
  </conditionalFormatting>
  <conditionalFormatting sqref="H28">
    <cfRule type="iconSet" priority="31">
      <iconSet iconSet="3TrafficLights2" showValue="0">
        <cfvo type="percent" val="0"/>
        <cfvo type="num" val="0.25"/>
        <cfvo type="num" val="0.75"/>
      </iconSet>
    </cfRule>
  </conditionalFormatting>
  <conditionalFormatting sqref="I28">
    <cfRule type="iconSet" priority="32">
      <iconSet iconSet="3TrafficLights2" showValue="0">
        <cfvo type="percent" val="0"/>
        <cfvo type="num" val="0.25"/>
        <cfvo type="num" val="0.75"/>
      </iconSet>
    </cfRule>
  </conditionalFormatting>
  <conditionalFormatting sqref="J28">
    <cfRule type="iconSet" priority="33">
      <iconSet iconSet="3TrafficLights2" showValue="0">
        <cfvo type="percent" val="0"/>
        <cfvo type="num" val="0.25"/>
        <cfvo type="num" val="0.75"/>
      </iconSet>
    </cfRule>
  </conditionalFormatting>
  <conditionalFormatting sqref="K28:L28">
    <cfRule type="iconSet" priority="34">
      <iconSet iconSet="3TrafficLights2" showValue="0">
        <cfvo type="percent" val="0"/>
        <cfvo type="num" val="0.25"/>
        <cfvo type="num" val="0.75"/>
      </iconSet>
    </cfRule>
  </conditionalFormatting>
  <conditionalFormatting sqref="H28:L28">
    <cfRule type="cellIs" dxfId="215" priority="35" operator="greaterThan">
      <formula>0.99999</formula>
    </cfRule>
    <cfRule type="iconSet" priority="35">
      <iconSet iconSet="3TrafficLights2" showValue="0">
        <cfvo type="percent" val="0"/>
        <cfvo type="num" val="0.25"/>
        <cfvo type="num" val="0.75"/>
      </iconSet>
    </cfRule>
  </conditionalFormatting>
  <conditionalFormatting sqref="G34">
    <cfRule type="iconSet" priority="36">
      <iconSet iconSet="3TrafficLights2" showValue="0">
        <cfvo type="percent" val="0"/>
        <cfvo type="num" val="0.25"/>
        <cfvo type="num" val="0.75"/>
      </iconSet>
    </cfRule>
  </conditionalFormatting>
  <conditionalFormatting sqref="H34">
    <cfRule type="iconSet" priority="37">
      <iconSet iconSet="3TrafficLights2" showValue="0">
        <cfvo type="percent" val="0"/>
        <cfvo type="num" val="0.25"/>
        <cfvo type="num" val="0.75"/>
      </iconSet>
    </cfRule>
  </conditionalFormatting>
  <conditionalFormatting sqref="I34">
    <cfRule type="iconSet" priority="38">
      <iconSet iconSet="3TrafficLights2" showValue="0">
        <cfvo type="percent" val="0"/>
        <cfvo type="num" val="0.25"/>
        <cfvo type="num" val="0.75"/>
      </iconSet>
    </cfRule>
  </conditionalFormatting>
  <conditionalFormatting sqref="J34">
    <cfRule type="iconSet" priority="39">
      <iconSet iconSet="3TrafficLights2" showValue="0">
        <cfvo type="percent" val="0"/>
        <cfvo type="num" val="0.25"/>
        <cfvo type="num" val="0.75"/>
      </iconSet>
    </cfRule>
  </conditionalFormatting>
  <conditionalFormatting sqref="K34:L34">
    <cfRule type="iconSet" priority="40">
      <iconSet iconSet="3TrafficLights2" showValue="0">
        <cfvo type="percent" val="0"/>
        <cfvo type="num" val="0.25"/>
        <cfvo type="num" val="0.75"/>
      </iconSet>
    </cfRule>
  </conditionalFormatting>
  <conditionalFormatting sqref="G34">
    <cfRule type="cellIs" dxfId="214" priority="41" operator="greaterThan">
      <formula>0.99999</formula>
    </cfRule>
    <cfRule type="iconSet" priority="41">
      <iconSet iconSet="3TrafficLights2" showValue="0">
        <cfvo type="percent" val="0"/>
        <cfvo type="num" val="0.25"/>
        <cfvo type="num" val="0.75"/>
      </iconSet>
    </cfRule>
  </conditionalFormatting>
  <conditionalFormatting sqref="H34:L34">
    <cfRule type="cellIs" dxfId="213" priority="42" operator="greaterThan">
      <formula>0.99999</formula>
    </cfRule>
    <cfRule type="iconSet" priority="42">
      <iconSet iconSet="3TrafficLights2" showValue="0">
        <cfvo type="percent" val="0"/>
        <cfvo type="num" val="0.25"/>
        <cfvo type="num" val="0.75"/>
      </iconSet>
    </cfRule>
  </conditionalFormatting>
  <conditionalFormatting sqref="L34">
    <cfRule type="iconSet" priority="43">
      <iconSet iconSet="3TrafficLights2" showValue="0">
        <cfvo type="percent" val="0"/>
        <cfvo type="num" val="0.25"/>
        <cfvo type="num" val="0.75"/>
      </iconSet>
    </cfRule>
  </conditionalFormatting>
  <conditionalFormatting sqref="L34">
    <cfRule type="cellIs" dxfId="212" priority="44" operator="greaterThan">
      <formula>0.99999</formula>
    </cfRule>
    <cfRule type="iconSet" priority="44">
      <iconSet iconSet="3TrafficLights2" showValue="0">
        <cfvo type="percent" val="0"/>
        <cfvo type="num" val="0.25"/>
        <cfvo type="num" val="0.75"/>
      </iconSet>
    </cfRule>
  </conditionalFormatting>
  <conditionalFormatting sqref="K34:L34">
    <cfRule type="cellIs" dxfId="211" priority="45" operator="greaterThan">
      <formula>0.99999</formula>
    </cfRule>
    <cfRule type="iconSet" priority="45">
      <iconSet iconSet="3TrafficLights2" showValue="0">
        <cfvo type="percent" val="0"/>
        <cfvo type="num" val="0.25"/>
        <cfvo type="num" val="0.75"/>
      </iconSet>
    </cfRule>
  </conditionalFormatting>
  <conditionalFormatting sqref="G6:G7">
    <cfRule type="iconSet" priority="46">
      <iconSet iconSet="3TrafficLights2" showValue="0">
        <cfvo type="percent" val="0"/>
        <cfvo type="num" val="25"/>
        <cfvo type="num" val="75"/>
      </iconSet>
    </cfRule>
  </conditionalFormatting>
  <conditionalFormatting sqref="G52:G53">
    <cfRule type="cellIs" dxfId="210" priority="205" operator="greaterThan">
      <formula>0.99999</formula>
    </cfRule>
    <cfRule type="iconSet" priority="206">
      <iconSet iconSet="3TrafficLights2" showValue="0">
        <cfvo type="percent" val="0"/>
        <cfvo type="num" val="0.25"/>
        <cfvo type="num" val="0.75"/>
      </iconSet>
    </cfRule>
  </conditionalFormatting>
  <conditionalFormatting sqref="H52:H53">
    <cfRule type="iconSet" priority="204">
      <iconSet iconSet="3TrafficLights2" showValue="0">
        <cfvo type="percent" val="0"/>
        <cfvo type="num" val="0.25"/>
        <cfvo type="num" val="0.75"/>
      </iconSet>
    </cfRule>
  </conditionalFormatting>
  <conditionalFormatting sqref="I52:I53">
    <cfRule type="iconSet" priority="203">
      <iconSet iconSet="3TrafficLights2" showValue="0">
        <cfvo type="percent" val="0"/>
        <cfvo type="num" val="0.25"/>
        <cfvo type="num" val="0.75"/>
      </iconSet>
    </cfRule>
  </conditionalFormatting>
  <conditionalFormatting sqref="J52:J53">
    <cfRule type="iconSet" priority="202">
      <iconSet iconSet="3TrafficLights2" showValue="0">
        <cfvo type="percent" val="0"/>
        <cfvo type="num" val="0.25"/>
        <cfvo type="num" val="0.75"/>
      </iconSet>
    </cfRule>
  </conditionalFormatting>
  <conditionalFormatting sqref="G58:G59">
    <cfRule type="iconSet" priority="201">
      <iconSet iconSet="3TrafficLights2" showValue="0">
        <cfvo type="percent" val="0"/>
        <cfvo type="num" val="0.25"/>
        <cfvo type="num" val="0.75"/>
      </iconSet>
    </cfRule>
  </conditionalFormatting>
  <conditionalFormatting sqref="H58:H59">
    <cfRule type="iconSet" priority="200">
      <iconSet iconSet="3TrafficLights2" showValue="0">
        <cfvo type="percent" val="0"/>
        <cfvo type="num" val="0.25"/>
        <cfvo type="num" val="0.75"/>
      </iconSet>
    </cfRule>
  </conditionalFormatting>
  <conditionalFormatting sqref="I58:I59">
    <cfRule type="iconSet" priority="199">
      <iconSet iconSet="3TrafficLights2" showValue="0">
        <cfvo type="percent" val="0"/>
        <cfvo type="num" val="0.25"/>
        <cfvo type="num" val="0.75"/>
      </iconSet>
    </cfRule>
  </conditionalFormatting>
  <conditionalFormatting sqref="J58:J59">
    <cfRule type="iconSet" priority="198">
      <iconSet iconSet="3TrafficLights2" showValue="0">
        <cfvo type="percent" val="0"/>
        <cfvo type="num" val="0.25"/>
        <cfvo type="num" val="0.75"/>
      </iconSet>
    </cfRule>
  </conditionalFormatting>
  <conditionalFormatting sqref="G64:G65">
    <cfRule type="iconSet" priority="197">
      <iconSet iconSet="3TrafficLights2" showValue="0">
        <cfvo type="percent" val="0"/>
        <cfvo type="num" val="0.25"/>
        <cfvo type="num" val="0.75"/>
      </iconSet>
    </cfRule>
  </conditionalFormatting>
  <conditionalFormatting sqref="H64:H65">
    <cfRule type="iconSet" priority="196">
      <iconSet iconSet="3TrafficLights2" showValue="0">
        <cfvo type="percent" val="0"/>
        <cfvo type="num" val="0.25"/>
        <cfvo type="num" val="0.75"/>
      </iconSet>
    </cfRule>
  </conditionalFormatting>
  <conditionalFormatting sqref="I64:I65">
    <cfRule type="iconSet" priority="195">
      <iconSet iconSet="3TrafficLights2" showValue="0">
        <cfvo type="percent" val="0"/>
        <cfvo type="num" val="0.25"/>
        <cfvo type="num" val="0.75"/>
      </iconSet>
    </cfRule>
  </conditionalFormatting>
  <conditionalFormatting sqref="J64:J65">
    <cfRule type="iconSet" priority="194">
      <iconSet iconSet="3TrafficLights2" showValue="0">
        <cfvo type="percent" val="0"/>
        <cfvo type="num" val="0.25"/>
        <cfvo type="num" val="0.75"/>
      </iconSet>
    </cfRule>
  </conditionalFormatting>
  <conditionalFormatting sqref="K52:L53">
    <cfRule type="iconSet" priority="193">
      <iconSet iconSet="3TrafficLights2" showValue="0">
        <cfvo type="percent" val="0"/>
        <cfvo type="num" val="0.25"/>
        <cfvo type="num" val="0.75"/>
      </iconSet>
    </cfRule>
  </conditionalFormatting>
  <conditionalFormatting sqref="K58:L59">
    <cfRule type="iconSet" priority="192">
      <iconSet iconSet="3TrafficLights2" showValue="0">
        <cfvo type="percent" val="0"/>
        <cfvo type="num" val="0.25"/>
        <cfvo type="num" val="0.75"/>
      </iconSet>
    </cfRule>
  </conditionalFormatting>
  <conditionalFormatting sqref="K64:L65">
    <cfRule type="iconSet" priority="191">
      <iconSet iconSet="3TrafficLights2" showValue="0">
        <cfvo type="percent" val="0"/>
        <cfvo type="num" val="0.25"/>
        <cfvo type="num" val="0.75"/>
      </iconSet>
    </cfRule>
  </conditionalFormatting>
  <conditionalFormatting sqref="H52:L53">
    <cfRule type="cellIs" dxfId="209" priority="189" operator="greaterThan">
      <formula>0.99999</formula>
    </cfRule>
    <cfRule type="iconSet" priority="190">
      <iconSet iconSet="3TrafficLights2" showValue="0">
        <cfvo type="percent" val="0"/>
        <cfvo type="num" val="0.25"/>
        <cfvo type="num" val="0.75"/>
      </iconSet>
    </cfRule>
  </conditionalFormatting>
  <conditionalFormatting sqref="G58:G59">
    <cfRule type="cellIs" dxfId="208" priority="187" operator="greaterThan">
      <formula>0.99999</formula>
    </cfRule>
    <cfRule type="iconSet" priority="188">
      <iconSet iconSet="3TrafficLights2" showValue="0">
        <cfvo type="percent" val="0"/>
        <cfvo type="num" val="0.25"/>
        <cfvo type="num" val="0.75"/>
      </iconSet>
    </cfRule>
  </conditionalFormatting>
  <conditionalFormatting sqref="H58:L59">
    <cfRule type="cellIs" dxfId="207" priority="185" operator="greaterThan">
      <formula>0.99999</formula>
    </cfRule>
    <cfRule type="iconSet" priority="186">
      <iconSet iconSet="3TrafficLights2" showValue="0">
        <cfvo type="percent" val="0"/>
        <cfvo type="num" val="0.25"/>
        <cfvo type="num" val="0.75"/>
      </iconSet>
    </cfRule>
  </conditionalFormatting>
  <conditionalFormatting sqref="G64:G65">
    <cfRule type="cellIs" dxfId="206" priority="183" operator="greaterThan">
      <formula>0.99999</formula>
    </cfRule>
    <cfRule type="iconSet" priority="184">
      <iconSet iconSet="3TrafficLights2" showValue="0">
        <cfvo type="percent" val="0"/>
        <cfvo type="num" val="0.25"/>
        <cfvo type="num" val="0.75"/>
      </iconSet>
    </cfRule>
  </conditionalFormatting>
  <conditionalFormatting sqref="H64:L65">
    <cfRule type="cellIs" dxfId="205" priority="181" operator="greaterThan">
      <formula>0.99999</formula>
    </cfRule>
    <cfRule type="iconSet" priority="182">
      <iconSet iconSet="3TrafficLights2" showValue="0">
        <cfvo type="percent" val="0"/>
        <cfvo type="num" val="0.25"/>
        <cfvo type="num" val="0.75"/>
      </iconSet>
    </cfRule>
  </conditionalFormatting>
  <conditionalFormatting sqref="L58:L59">
    <cfRule type="iconSet" priority="180">
      <iconSet iconSet="3TrafficLights2" showValue="0">
        <cfvo type="percent" val="0"/>
        <cfvo type="num" val="0.25"/>
        <cfvo type="num" val="0.75"/>
      </iconSet>
    </cfRule>
  </conditionalFormatting>
  <conditionalFormatting sqref="L58:L59">
    <cfRule type="cellIs" dxfId="204" priority="178" operator="greaterThan">
      <formula>0.99999</formula>
    </cfRule>
    <cfRule type="iconSet" priority="179">
      <iconSet iconSet="3TrafficLights2" showValue="0">
        <cfvo type="percent" val="0"/>
        <cfvo type="num" val="0.25"/>
        <cfvo type="num" val="0.75"/>
      </iconSet>
    </cfRule>
  </conditionalFormatting>
  <conditionalFormatting sqref="L64:L65">
    <cfRule type="iconSet" priority="177">
      <iconSet iconSet="3TrafficLights2" showValue="0">
        <cfvo type="percent" val="0"/>
        <cfvo type="num" val="0.25"/>
        <cfvo type="num" val="0.75"/>
      </iconSet>
    </cfRule>
  </conditionalFormatting>
  <conditionalFormatting sqref="L64:L65">
    <cfRule type="cellIs" dxfId="203" priority="175" operator="greaterThan">
      <formula>0.99999</formula>
    </cfRule>
    <cfRule type="iconSet" priority="176">
      <iconSet iconSet="3TrafficLights2" showValue="0">
        <cfvo type="percent" val="0"/>
        <cfvo type="num" val="0.25"/>
        <cfvo type="num" val="0.75"/>
      </iconSet>
    </cfRule>
  </conditionalFormatting>
  <conditionalFormatting sqref="K58:L59">
    <cfRule type="cellIs" dxfId="202" priority="173" operator="greaterThan">
      <formula>0.99999</formula>
    </cfRule>
    <cfRule type="iconSet" priority="174">
      <iconSet iconSet="3TrafficLights2" showValue="0">
        <cfvo type="percent" val="0"/>
        <cfvo type="num" val="0.25"/>
        <cfvo type="num" val="0.75"/>
      </iconSet>
    </cfRule>
  </conditionalFormatting>
  <conditionalFormatting sqref="K64:L65">
    <cfRule type="cellIs" dxfId="201" priority="171" operator="greaterThan">
      <formula>0.99999</formula>
    </cfRule>
    <cfRule type="iconSet" priority="172">
      <iconSet iconSet="3TrafficLights2" showValue="0">
        <cfvo type="percent" val="0"/>
        <cfvo type="num" val="0.25"/>
        <cfvo type="num" val="0.75"/>
      </iconSet>
    </cfRule>
  </conditionalFormatting>
  <conditionalFormatting sqref="G59">
    <cfRule type="cellIs" dxfId="200" priority="169" operator="greaterThan">
      <formula>0.99999</formula>
    </cfRule>
    <cfRule type="iconSet" priority="170">
      <iconSet iconSet="3TrafficLights2" showValue="0">
        <cfvo type="percent" val="0"/>
        <cfvo type="num" val="0.25"/>
        <cfvo type="num" val="0.75"/>
      </iconSet>
    </cfRule>
  </conditionalFormatting>
  <conditionalFormatting sqref="H59">
    <cfRule type="iconSet" priority="168">
      <iconSet iconSet="3TrafficLights2" showValue="0">
        <cfvo type="percent" val="0"/>
        <cfvo type="num" val="0.25"/>
        <cfvo type="num" val="0.75"/>
      </iconSet>
    </cfRule>
  </conditionalFormatting>
  <conditionalFormatting sqref="I59">
    <cfRule type="iconSet" priority="167">
      <iconSet iconSet="3TrafficLights2" showValue="0">
        <cfvo type="percent" val="0"/>
        <cfvo type="num" val="0.25"/>
        <cfvo type="num" val="0.75"/>
      </iconSet>
    </cfRule>
  </conditionalFormatting>
  <conditionalFormatting sqref="J59">
    <cfRule type="iconSet" priority="166">
      <iconSet iconSet="3TrafficLights2" showValue="0">
        <cfvo type="percent" val="0"/>
        <cfvo type="num" val="0.25"/>
        <cfvo type="num" val="0.75"/>
      </iconSet>
    </cfRule>
  </conditionalFormatting>
  <conditionalFormatting sqref="K59:L59">
    <cfRule type="iconSet" priority="165">
      <iconSet iconSet="3TrafficLights2" showValue="0">
        <cfvo type="percent" val="0"/>
        <cfvo type="num" val="0.25"/>
        <cfvo type="num" val="0.75"/>
      </iconSet>
    </cfRule>
  </conditionalFormatting>
  <conditionalFormatting sqref="H59:L59">
    <cfRule type="cellIs" dxfId="199" priority="163" operator="greaterThan">
      <formula>0.99999</formula>
    </cfRule>
    <cfRule type="iconSet" priority="164">
      <iconSet iconSet="3TrafficLights2" showValue="0">
        <cfvo type="percent" val="0"/>
        <cfvo type="num" val="0.25"/>
        <cfvo type="num" val="0.75"/>
      </iconSet>
    </cfRule>
  </conditionalFormatting>
  <conditionalFormatting sqref="G65">
    <cfRule type="iconSet" priority="162">
      <iconSet iconSet="3TrafficLights2" showValue="0">
        <cfvo type="percent" val="0"/>
        <cfvo type="num" val="0.25"/>
        <cfvo type="num" val="0.75"/>
      </iconSet>
    </cfRule>
  </conditionalFormatting>
  <conditionalFormatting sqref="H65">
    <cfRule type="iconSet" priority="161">
      <iconSet iconSet="3TrafficLights2" showValue="0">
        <cfvo type="percent" val="0"/>
        <cfvo type="num" val="0.25"/>
        <cfvo type="num" val="0.75"/>
      </iconSet>
    </cfRule>
  </conditionalFormatting>
  <conditionalFormatting sqref="I65">
    <cfRule type="iconSet" priority="160">
      <iconSet iconSet="3TrafficLights2" showValue="0">
        <cfvo type="percent" val="0"/>
        <cfvo type="num" val="0.25"/>
        <cfvo type="num" val="0.75"/>
      </iconSet>
    </cfRule>
  </conditionalFormatting>
  <conditionalFormatting sqref="J65">
    <cfRule type="iconSet" priority="159">
      <iconSet iconSet="3TrafficLights2" showValue="0">
        <cfvo type="percent" val="0"/>
        <cfvo type="num" val="0.25"/>
        <cfvo type="num" val="0.75"/>
      </iconSet>
    </cfRule>
  </conditionalFormatting>
  <conditionalFormatting sqref="K65:L65">
    <cfRule type="iconSet" priority="158">
      <iconSet iconSet="3TrafficLights2" showValue="0">
        <cfvo type="percent" val="0"/>
        <cfvo type="num" val="0.25"/>
        <cfvo type="num" val="0.75"/>
      </iconSet>
    </cfRule>
  </conditionalFormatting>
  <conditionalFormatting sqref="G65">
    <cfRule type="cellIs" dxfId="198" priority="156" operator="greaterThan">
      <formula>0.99999</formula>
    </cfRule>
    <cfRule type="iconSet" priority="157">
      <iconSet iconSet="3TrafficLights2" showValue="0">
        <cfvo type="percent" val="0"/>
        <cfvo type="num" val="0.25"/>
        <cfvo type="num" val="0.75"/>
      </iconSet>
    </cfRule>
  </conditionalFormatting>
  <conditionalFormatting sqref="H65:L65">
    <cfRule type="cellIs" dxfId="197" priority="154" operator="greaterThan">
      <formula>0.99999</formula>
    </cfRule>
    <cfRule type="iconSet" priority="155">
      <iconSet iconSet="3TrafficLights2" showValue="0">
        <cfvo type="percent" val="0"/>
        <cfvo type="num" val="0.25"/>
        <cfvo type="num" val="0.75"/>
      </iconSet>
    </cfRule>
  </conditionalFormatting>
  <conditionalFormatting sqref="L65">
    <cfRule type="iconSet" priority="153">
      <iconSet iconSet="3TrafficLights2" showValue="0">
        <cfvo type="percent" val="0"/>
        <cfvo type="num" val="0.25"/>
        <cfvo type="num" val="0.75"/>
      </iconSet>
    </cfRule>
  </conditionalFormatting>
  <conditionalFormatting sqref="L65">
    <cfRule type="cellIs" dxfId="196" priority="151" operator="greaterThan">
      <formula>0.99999</formula>
    </cfRule>
    <cfRule type="iconSet" priority="152">
      <iconSet iconSet="3TrafficLights2" showValue="0">
        <cfvo type="percent" val="0"/>
        <cfvo type="num" val="0.25"/>
        <cfvo type="num" val="0.75"/>
      </iconSet>
    </cfRule>
  </conditionalFormatting>
  <conditionalFormatting sqref="K65:L65">
    <cfRule type="cellIs" dxfId="195" priority="149" operator="greaterThan">
      <formula>0.99999</formula>
    </cfRule>
    <cfRule type="iconSet" priority="150">
      <iconSet iconSet="3TrafficLights2" showValue="0">
        <cfvo type="percent" val="0"/>
        <cfvo type="num" val="0.25"/>
        <cfvo type="num" val="0.75"/>
      </iconSet>
    </cfRule>
  </conditionalFormatting>
  <conditionalFormatting sqref="G70">
    <cfRule type="iconSet" priority="148">
      <iconSet iconSet="3TrafficLights2" showValue="0">
        <cfvo type="percent" val="0"/>
        <cfvo type="num" val="0.25"/>
        <cfvo type="num" val="0.75"/>
      </iconSet>
    </cfRule>
  </conditionalFormatting>
  <conditionalFormatting sqref="H70">
    <cfRule type="iconSet" priority="147">
      <iconSet iconSet="3TrafficLights2" showValue="0">
        <cfvo type="percent" val="0"/>
        <cfvo type="num" val="0.25"/>
        <cfvo type="num" val="0.75"/>
      </iconSet>
    </cfRule>
  </conditionalFormatting>
  <conditionalFormatting sqref="I70">
    <cfRule type="iconSet" priority="146">
      <iconSet iconSet="3TrafficLights2" showValue="0">
        <cfvo type="percent" val="0"/>
        <cfvo type="num" val="0.25"/>
        <cfvo type="num" val="0.75"/>
      </iconSet>
    </cfRule>
  </conditionalFormatting>
  <conditionalFormatting sqref="J70">
    <cfRule type="iconSet" priority="145">
      <iconSet iconSet="3TrafficLights2" showValue="0">
        <cfvo type="percent" val="0"/>
        <cfvo type="num" val="0.25"/>
        <cfvo type="num" val="0.75"/>
      </iconSet>
    </cfRule>
  </conditionalFormatting>
  <conditionalFormatting sqref="K70:L70">
    <cfRule type="iconSet" priority="144">
      <iconSet iconSet="3TrafficLights2" showValue="0">
        <cfvo type="percent" val="0"/>
        <cfvo type="num" val="0.25"/>
        <cfvo type="num" val="0.75"/>
      </iconSet>
    </cfRule>
  </conditionalFormatting>
  <conditionalFormatting sqref="G70">
    <cfRule type="cellIs" dxfId="194" priority="142" operator="greaterThan">
      <formula>0.99999</formula>
    </cfRule>
    <cfRule type="iconSet" priority="143">
      <iconSet iconSet="3TrafficLights2" showValue="0">
        <cfvo type="percent" val="0"/>
        <cfvo type="num" val="0.25"/>
        <cfvo type="num" val="0.75"/>
      </iconSet>
    </cfRule>
  </conditionalFormatting>
  <conditionalFormatting sqref="H70:L70">
    <cfRule type="cellIs" dxfId="193" priority="140" operator="greaterThan">
      <formula>0.99999</formula>
    </cfRule>
    <cfRule type="iconSet" priority="141">
      <iconSet iconSet="3TrafficLights2" showValue="0">
        <cfvo type="percent" val="0"/>
        <cfvo type="num" val="0.25"/>
        <cfvo type="num" val="0.75"/>
      </iconSet>
    </cfRule>
  </conditionalFormatting>
  <conditionalFormatting sqref="K70:L70">
    <cfRule type="cellIs" dxfId="192" priority="138" operator="greaterThan">
      <formula>0.99999</formula>
    </cfRule>
    <cfRule type="iconSet" priority="139">
      <iconSet iconSet="3TrafficLights2" showValue="0">
        <cfvo type="percent" val="0"/>
        <cfvo type="num" val="0.25"/>
        <cfvo type="num" val="0.75"/>
      </iconSet>
    </cfRule>
  </conditionalFormatting>
  <conditionalFormatting sqref="G76">
    <cfRule type="iconSet" priority="137">
      <iconSet iconSet="3TrafficLights2" showValue="0">
        <cfvo type="percent" val="0"/>
        <cfvo type="num" val="0.25"/>
        <cfvo type="num" val="0.75"/>
      </iconSet>
    </cfRule>
  </conditionalFormatting>
  <conditionalFormatting sqref="H76">
    <cfRule type="iconSet" priority="136">
      <iconSet iconSet="3TrafficLights2" showValue="0">
        <cfvo type="percent" val="0"/>
        <cfvo type="num" val="0.25"/>
        <cfvo type="num" val="0.75"/>
      </iconSet>
    </cfRule>
  </conditionalFormatting>
  <conditionalFormatting sqref="I76">
    <cfRule type="iconSet" priority="135">
      <iconSet iconSet="3TrafficLights2" showValue="0">
        <cfvo type="percent" val="0"/>
        <cfvo type="num" val="0.25"/>
        <cfvo type="num" val="0.75"/>
      </iconSet>
    </cfRule>
  </conditionalFormatting>
  <conditionalFormatting sqref="J76">
    <cfRule type="iconSet" priority="134">
      <iconSet iconSet="3TrafficLights2" showValue="0">
        <cfvo type="percent" val="0"/>
        <cfvo type="num" val="0.25"/>
        <cfvo type="num" val="0.75"/>
      </iconSet>
    </cfRule>
  </conditionalFormatting>
  <conditionalFormatting sqref="K76:L76">
    <cfRule type="iconSet" priority="133">
      <iconSet iconSet="3TrafficLights2" showValue="0">
        <cfvo type="percent" val="0"/>
        <cfvo type="num" val="0.25"/>
        <cfvo type="num" val="0.75"/>
      </iconSet>
    </cfRule>
  </conditionalFormatting>
  <conditionalFormatting sqref="G76">
    <cfRule type="cellIs" dxfId="191" priority="131" operator="greaterThan">
      <formula>0.99999</formula>
    </cfRule>
    <cfRule type="iconSet" priority="132">
      <iconSet iconSet="3TrafficLights2" showValue="0">
        <cfvo type="percent" val="0"/>
        <cfvo type="num" val="0.25"/>
        <cfvo type="num" val="0.75"/>
      </iconSet>
    </cfRule>
  </conditionalFormatting>
  <conditionalFormatting sqref="H76:L76">
    <cfRule type="cellIs" dxfId="190" priority="129" operator="greaterThan">
      <formula>0.99999</formula>
    </cfRule>
    <cfRule type="iconSet" priority="130">
      <iconSet iconSet="3TrafficLights2" showValue="0">
        <cfvo type="percent" val="0"/>
        <cfvo type="num" val="0.25"/>
        <cfvo type="num" val="0.75"/>
      </iconSet>
    </cfRule>
  </conditionalFormatting>
  <conditionalFormatting sqref="K76:L76">
    <cfRule type="cellIs" dxfId="189" priority="127" operator="greaterThan">
      <formula>0.99999</formula>
    </cfRule>
    <cfRule type="iconSet" priority="128">
      <iconSet iconSet="3TrafficLights2" showValue="0">
        <cfvo type="percent" val="0"/>
        <cfvo type="num" val="0.25"/>
        <cfvo type="num" val="0.75"/>
      </iconSet>
    </cfRule>
  </conditionalFormatting>
  <conditionalFormatting sqref="G82">
    <cfRule type="iconSet" priority="126">
      <iconSet iconSet="3TrafficLights2" showValue="0">
        <cfvo type="percent" val="0"/>
        <cfvo type="num" val="0.25"/>
        <cfvo type="num" val="0.75"/>
      </iconSet>
    </cfRule>
  </conditionalFormatting>
  <conditionalFormatting sqref="H82">
    <cfRule type="iconSet" priority="125">
      <iconSet iconSet="3TrafficLights2" showValue="0">
        <cfvo type="percent" val="0"/>
        <cfvo type="num" val="0.25"/>
        <cfvo type="num" val="0.75"/>
      </iconSet>
    </cfRule>
  </conditionalFormatting>
  <conditionalFormatting sqref="I82">
    <cfRule type="iconSet" priority="124">
      <iconSet iconSet="3TrafficLights2" showValue="0">
        <cfvo type="percent" val="0"/>
        <cfvo type="num" val="0.25"/>
        <cfvo type="num" val="0.75"/>
      </iconSet>
    </cfRule>
  </conditionalFormatting>
  <conditionalFormatting sqref="J82">
    <cfRule type="iconSet" priority="123">
      <iconSet iconSet="3TrafficLights2" showValue="0">
        <cfvo type="percent" val="0"/>
        <cfvo type="num" val="0.25"/>
        <cfvo type="num" val="0.75"/>
      </iconSet>
    </cfRule>
  </conditionalFormatting>
  <conditionalFormatting sqref="K82:L82">
    <cfRule type="iconSet" priority="122">
      <iconSet iconSet="3TrafficLights2" showValue="0">
        <cfvo type="percent" val="0"/>
        <cfvo type="num" val="0.25"/>
        <cfvo type="num" val="0.75"/>
      </iconSet>
    </cfRule>
  </conditionalFormatting>
  <conditionalFormatting sqref="G82">
    <cfRule type="cellIs" dxfId="188" priority="120" operator="greaterThan">
      <formula>0.99999</formula>
    </cfRule>
    <cfRule type="iconSet" priority="121">
      <iconSet iconSet="3TrafficLights2" showValue="0">
        <cfvo type="percent" val="0"/>
        <cfvo type="num" val="0.25"/>
        <cfvo type="num" val="0.75"/>
      </iconSet>
    </cfRule>
  </conditionalFormatting>
  <conditionalFormatting sqref="H82:L82">
    <cfRule type="cellIs" dxfId="187" priority="118" operator="greaterThan">
      <formula>0.99999</formula>
    </cfRule>
    <cfRule type="iconSet" priority="119">
      <iconSet iconSet="3TrafficLights2" showValue="0">
        <cfvo type="percent" val="0"/>
        <cfvo type="num" val="0.25"/>
        <cfvo type="num" val="0.75"/>
      </iconSet>
    </cfRule>
  </conditionalFormatting>
  <conditionalFormatting sqref="K82:L82">
    <cfRule type="cellIs" dxfId="186" priority="116" operator="greaterThan">
      <formula>0.99999</formula>
    </cfRule>
    <cfRule type="iconSet" priority="117">
      <iconSet iconSet="3TrafficLights2" showValue="0">
        <cfvo type="percent" val="0"/>
        <cfvo type="num" val="0.25"/>
        <cfvo type="num" val="0.75"/>
      </iconSet>
    </cfRule>
  </conditionalFormatting>
  <conditionalFormatting sqref="G88">
    <cfRule type="iconSet" priority="115">
      <iconSet iconSet="3TrafficLights2" showValue="0">
        <cfvo type="percent" val="0"/>
        <cfvo type="num" val="0.25"/>
        <cfvo type="num" val="0.75"/>
      </iconSet>
    </cfRule>
  </conditionalFormatting>
  <conditionalFormatting sqref="H88">
    <cfRule type="iconSet" priority="114">
      <iconSet iconSet="3TrafficLights2" showValue="0">
        <cfvo type="percent" val="0"/>
        <cfvo type="num" val="0.25"/>
        <cfvo type="num" val="0.75"/>
      </iconSet>
    </cfRule>
  </conditionalFormatting>
  <conditionalFormatting sqref="I88">
    <cfRule type="iconSet" priority="113">
      <iconSet iconSet="3TrafficLights2" showValue="0">
        <cfvo type="percent" val="0"/>
        <cfvo type="num" val="0.25"/>
        <cfvo type="num" val="0.75"/>
      </iconSet>
    </cfRule>
  </conditionalFormatting>
  <conditionalFormatting sqref="J88">
    <cfRule type="iconSet" priority="112">
      <iconSet iconSet="3TrafficLights2" showValue="0">
        <cfvo type="percent" val="0"/>
        <cfvo type="num" val="0.25"/>
        <cfvo type="num" val="0.75"/>
      </iconSet>
    </cfRule>
  </conditionalFormatting>
  <conditionalFormatting sqref="K88:L88">
    <cfRule type="iconSet" priority="111">
      <iconSet iconSet="3TrafficLights2" showValue="0">
        <cfvo type="percent" val="0"/>
        <cfvo type="num" val="0.25"/>
        <cfvo type="num" val="0.75"/>
      </iconSet>
    </cfRule>
  </conditionalFormatting>
  <conditionalFormatting sqref="G88">
    <cfRule type="cellIs" dxfId="185" priority="109" operator="greaterThan">
      <formula>0.99999</formula>
    </cfRule>
    <cfRule type="iconSet" priority="110">
      <iconSet iconSet="3TrafficLights2" showValue="0">
        <cfvo type="percent" val="0"/>
        <cfvo type="num" val="0.25"/>
        <cfvo type="num" val="0.75"/>
      </iconSet>
    </cfRule>
  </conditionalFormatting>
  <conditionalFormatting sqref="H88:L88">
    <cfRule type="cellIs" dxfId="184" priority="107" operator="greaterThan">
      <formula>0.99999</formula>
    </cfRule>
    <cfRule type="iconSet" priority="108">
      <iconSet iconSet="3TrafficLights2" showValue="0">
        <cfvo type="percent" val="0"/>
        <cfvo type="num" val="0.25"/>
        <cfvo type="num" val="0.75"/>
      </iconSet>
    </cfRule>
  </conditionalFormatting>
  <conditionalFormatting sqref="K88:L88">
    <cfRule type="cellIs" dxfId="183" priority="105" operator="greaterThan">
      <formula>0.99999</formula>
    </cfRule>
    <cfRule type="iconSet" priority="106">
      <iconSet iconSet="3TrafficLights2" showValue="0">
        <cfvo type="percent" val="0"/>
        <cfvo type="num" val="0.25"/>
        <cfvo type="num" val="0.75"/>
      </iconSet>
    </cfRule>
  </conditionalFormatting>
  <conditionalFormatting sqref="G101:G102">
    <cfRule type="cellIs" dxfId="182" priority="103" operator="greaterThan">
      <formula>0.99999</formula>
    </cfRule>
    <cfRule type="iconSet" priority="104">
      <iconSet iconSet="3TrafficLights2" showValue="0">
        <cfvo type="percent" val="0"/>
        <cfvo type="num" val="0.25"/>
        <cfvo type="num" val="0.75"/>
      </iconSet>
    </cfRule>
  </conditionalFormatting>
  <conditionalFormatting sqref="H101:H102">
    <cfRule type="iconSet" priority="102">
      <iconSet iconSet="3TrafficLights2" showValue="0">
        <cfvo type="percent" val="0"/>
        <cfvo type="num" val="0.25"/>
        <cfvo type="num" val="0.75"/>
      </iconSet>
    </cfRule>
  </conditionalFormatting>
  <conditionalFormatting sqref="I101:I102">
    <cfRule type="iconSet" priority="101">
      <iconSet iconSet="3TrafficLights2" showValue="0">
        <cfvo type="percent" val="0"/>
        <cfvo type="num" val="0.25"/>
        <cfvo type="num" val="0.75"/>
      </iconSet>
    </cfRule>
  </conditionalFormatting>
  <conditionalFormatting sqref="J101:J102">
    <cfRule type="iconSet" priority="100">
      <iconSet iconSet="3TrafficLights2" showValue="0">
        <cfvo type="percent" val="0"/>
        <cfvo type="num" val="0.25"/>
        <cfvo type="num" val="0.75"/>
      </iconSet>
    </cfRule>
  </conditionalFormatting>
  <conditionalFormatting sqref="G107:G108">
    <cfRule type="iconSet" priority="99">
      <iconSet iconSet="3TrafficLights2" showValue="0">
        <cfvo type="percent" val="0"/>
        <cfvo type="num" val="0.25"/>
        <cfvo type="num" val="0.75"/>
      </iconSet>
    </cfRule>
  </conditionalFormatting>
  <conditionalFormatting sqref="H107:H108">
    <cfRule type="iconSet" priority="98">
      <iconSet iconSet="3TrafficLights2" showValue="0">
        <cfvo type="percent" val="0"/>
        <cfvo type="num" val="0.25"/>
        <cfvo type="num" val="0.75"/>
      </iconSet>
    </cfRule>
  </conditionalFormatting>
  <conditionalFormatting sqref="I107:I108">
    <cfRule type="iconSet" priority="97">
      <iconSet iconSet="3TrafficLights2" showValue="0">
        <cfvo type="percent" val="0"/>
        <cfvo type="num" val="0.25"/>
        <cfvo type="num" val="0.75"/>
      </iconSet>
    </cfRule>
  </conditionalFormatting>
  <conditionalFormatting sqref="J107:J108">
    <cfRule type="iconSet" priority="96">
      <iconSet iconSet="3TrafficLights2" showValue="0">
        <cfvo type="percent" val="0"/>
        <cfvo type="num" val="0.25"/>
        <cfvo type="num" val="0.75"/>
      </iconSet>
    </cfRule>
  </conditionalFormatting>
  <conditionalFormatting sqref="G113:G114">
    <cfRule type="iconSet" priority="95">
      <iconSet iconSet="3TrafficLights2" showValue="0">
        <cfvo type="percent" val="0"/>
        <cfvo type="num" val="0.25"/>
        <cfvo type="num" val="0.75"/>
      </iconSet>
    </cfRule>
  </conditionalFormatting>
  <conditionalFormatting sqref="H113:H114">
    <cfRule type="iconSet" priority="94">
      <iconSet iconSet="3TrafficLights2" showValue="0">
        <cfvo type="percent" val="0"/>
        <cfvo type="num" val="0.25"/>
        <cfvo type="num" val="0.75"/>
      </iconSet>
    </cfRule>
  </conditionalFormatting>
  <conditionalFormatting sqref="I113:I114">
    <cfRule type="iconSet" priority="93">
      <iconSet iconSet="3TrafficLights2" showValue="0">
        <cfvo type="percent" val="0"/>
        <cfvo type="num" val="0.25"/>
        <cfvo type="num" val="0.75"/>
      </iconSet>
    </cfRule>
  </conditionalFormatting>
  <conditionalFormatting sqref="J113:J114">
    <cfRule type="iconSet" priority="92">
      <iconSet iconSet="3TrafficLights2" showValue="0">
        <cfvo type="percent" val="0"/>
        <cfvo type="num" val="0.25"/>
        <cfvo type="num" val="0.75"/>
      </iconSet>
    </cfRule>
  </conditionalFormatting>
  <conditionalFormatting sqref="K101:L102">
    <cfRule type="iconSet" priority="91">
      <iconSet iconSet="3TrafficLights2" showValue="0">
        <cfvo type="percent" val="0"/>
        <cfvo type="num" val="0.25"/>
        <cfvo type="num" val="0.75"/>
      </iconSet>
    </cfRule>
  </conditionalFormatting>
  <conditionalFormatting sqref="K107:L108">
    <cfRule type="iconSet" priority="90">
      <iconSet iconSet="3TrafficLights2" showValue="0">
        <cfvo type="percent" val="0"/>
        <cfvo type="num" val="0.25"/>
        <cfvo type="num" val="0.75"/>
      </iconSet>
    </cfRule>
  </conditionalFormatting>
  <conditionalFormatting sqref="K113:L114">
    <cfRule type="iconSet" priority="89">
      <iconSet iconSet="3TrafficLights2" showValue="0">
        <cfvo type="percent" val="0"/>
        <cfvo type="num" val="0.25"/>
        <cfvo type="num" val="0.75"/>
      </iconSet>
    </cfRule>
  </conditionalFormatting>
  <conditionalFormatting sqref="H101:L102">
    <cfRule type="cellIs" dxfId="181" priority="87" operator="greaterThan">
      <formula>0.99999</formula>
    </cfRule>
    <cfRule type="iconSet" priority="88">
      <iconSet iconSet="3TrafficLights2" showValue="0">
        <cfvo type="percent" val="0"/>
        <cfvo type="num" val="0.25"/>
        <cfvo type="num" val="0.75"/>
      </iconSet>
    </cfRule>
  </conditionalFormatting>
  <conditionalFormatting sqref="G107:G108">
    <cfRule type="cellIs" dxfId="180" priority="85" operator="greaterThan">
      <formula>0.99999</formula>
    </cfRule>
    <cfRule type="iconSet" priority="86">
      <iconSet iconSet="3TrafficLights2" showValue="0">
        <cfvo type="percent" val="0"/>
        <cfvo type="num" val="0.25"/>
        <cfvo type="num" val="0.75"/>
      </iconSet>
    </cfRule>
  </conditionalFormatting>
  <conditionalFormatting sqref="H107:L108">
    <cfRule type="cellIs" dxfId="179" priority="83" operator="greaterThan">
      <formula>0.99999</formula>
    </cfRule>
    <cfRule type="iconSet" priority="84">
      <iconSet iconSet="3TrafficLights2" showValue="0">
        <cfvo type="percent" val="0"/>
        <cfvo type="num" val="0.25"/>
        <cfvo type="num" val="0.75"/>
      </iconSet>
    </cfRule>
  </conditionalFormatting>
  <conditionalFormatting sqref="G113:G114">
    <cfRule type="cellIs" dxfId="178" priority="81" operator="greaterThan">
      <formula>0.99999</formula>
    </cfRule>
    <cfRule type="iconSet" priority="82">
      <iconSet iconSet="3TrafficLights2" showValue="0">
        <cfvo type="percent" val="0"/>
        <cfvo type="num" val="0.25"/>
        <cfvo type="num" val="0.75"/>
      </iconSet>
    </cfRule>
  </conditionalFormatting>
  <conditionalFormatting sqref="H113:L114">
    <cfRule type="cellIs" dxfId="177" priority="79" operator="greaterThan">
      <formula>0.99999</formula>
    </cfRule>
    <cfRule type="iconSet" priority="80">
      <iconSet iconSet="3TrafficLights2" showValue="0">
        <cfvo type="percent" val="0"/>
        <cfvo type="num" val="0.25"/>
        <cfvo type="num" val="0.75"/>
      </iconSet>
    </cfRule>
  </conditionalFormatting>
  <conditionalFormatting sqref="L107:L108">
    <cfRule type="iconSet" priority="78">
      <iconSet iconSet="3TrafficLights2" showValue="0">
        <cfvo type="percent" val="0"/>
        <cfvo type="num" val="0.25"/>
        <cfvo type="num" val="0.75"/>
      </iconSet>
    </cfRule>
  </conditionalFormatting>
  <conditionalFormatting sqref="L107:L108">
    <cfRule type="cellIs" dxfId="176" priority="76" operator="greaterThan">
      <formula>0.99999</formula>
    </cfRule>
    <cfRule type="iconSet" priority="77">
      <iconSet iconSet="3TrafficLights2" showValue="0">
        <cfvo type="percent" val="0"/>
        <cfvo type="num" val="0.25"/>
        <cfvo type="num" val="0.75"/>
      </iconSet>
    </cfRule>
  </conditionalFormatting>
  <conditionalFormatting sqref="L113:L114">
    <cfRule type="iconSet" priority="75">
      <iconSet iconSet="3TrafficLights2" showValue="0">
        <cfvo type="percent" val="0"/>
        <cfvo type="num" val="0.25"/>
        <cfvo type="num" val="0.75"/>
      </iconSet>
    </cfRule>
  </conditionalFormatting>
  <conditionalFormatting sqref="L113:L114">
    <cfRule type="cellIs" dxfId="175" priority="73" operator="greaterThan">
      <formula>0.99999</formula>
    </cfRule>
    <cfRule type="iconSet" priority="74">
      <iconSet iconSet="3TrafficLights2" showValue="0">
        <cfvo type="percent" val="0"/>
        <cfvo type="num" val="0.25"/>
        <cfvo type="num" val="0.75"/>
      </iconSet>
    </cfRule>
  </conditionalFormatting>
  <conditionalFormatting sqref="K107:L108">
    <cfRule type="cellIs" dxfId="174" priority="71" operator="greaterThan">
      <formula>0.99999</formula>
    </cfRule>
    <cfRule type="iconSet" priority="72">
      <iconSet iconSet="3TrafficLights2" showValue="0">
        <cfvo type="percent" val="0"/>
        <cfvo type="num" val="0.25"/>
        <cfvo type="num" val="0.75"/>
      </iconSet>
    </cfRule>
  </conditionalFormatting>
  <conditionalFormatting sqref="K113:L114">
    <cfRule type="cellIs" dxfId="173" priority="69" operator="greaterThan">
      <formula>0.99999</formula>
    </cfRule>
    <cfRule type="iconSet" priority="70">
      <iconSet iconSet="3TrafficLights2" showValue="0">
        <cfvo type="percent" val="0"/>
        <cfvo type="num" val="0.25"/>
        <cfvo type="num" val="0.75"/>
      </iconSet>
    </cfRule>
  </conditionalFormatting>
  <conditionalFormatting sqref="G108">
    <cfRule type="cellIs" dxfId="172" priority="67" operator="greaterThan">
      <formula>0.99999</formula>
    </cfRule>
    <cfRule type="iconSet" priority="68">
      <iconSet iconSet="3TrafficLights2" showValue="0">
        <cfvo type="percent" val="0"/>
        <cfvo type="num" val="0.25"/>
        <cfvo type="num" val="0.75"/>
      </iconSet>
    </cfRule>
  </conditionalFormatting>
  <conditionalFormatting sqref="H108">
    <cfRule type="iconSet" priority="66">
      <iconSet iconSet="3TrafficLights2" showValue="0">
        <cfvo type="percent" val="0"/>
        <cfvo type="num" val="0.25"/>
        <cfvo type="num" val="0.75"/>
      </iconSet>
    </cfRule>
  </conditionalFormatting>
  <conditionalFormatting sqref="I108">
    <cfRule type="iconSet" priority="65">
      <iconSet iconSet="3TrafficLights2" showValue="0">
        <cfvo type="percent" val="0"/>
        <cfvo type="num" val="0.25"/>
        <cfvo type="num" val="0.75"/>
      </iconSet>
    </cfRule>
  </conditionalFormatting>
  <conditionalFormatting sqref="J108">
    <cfRule type="iconSet" priority="64">
      <iconSet iconSet="3TrafficLights2" showValue="0">
        <cfvo type="percent" val="0"/>
        <cfvo type="num" val="0.25"/>
        <cfvo type="num" val="0.75"/>
      </iconSet>
    </cfRule>
  </conditionalFormatting>
  <conditionalFormatting sqref="K108:L108">
    <cfRule type="iconSet" priority="63">
      <iconSet iconSet="3TrafficLights2" showValue="0">
        <cfvo type="percent" val="0"/>
        <cfvo type="num" val="0.25"/>
        <cfvo type="num" val="0.75"/>
      </iconSet>
    </cfRule>
  </conditionalFormatting>
  <conditionalFormatting sqref="H108:L108">
    <cfRule type="cellIs" dxfId="171" priority="61" operator="greaterThan">
      <formula>0.99999</formula>
    </cfRule>
    <cfRule type="iconSet" priority="62">
      <iconSet iconSet="3TrafficLights2" showValue="0">
        <cfvo type="percent" val="0"/>
        <cfvo type="num" val="0.25"/>
        <cfvo type="num" val="0.75"/>
      </iconSet>
    </cfRule>
  </conditionalFormatting>
  <conditionalFormatting sqref="G114">
    <cfRule type="iconSet" priority="60">
      <iconSet iconSet="3TrafficLights2" showValue="0">
        <cfvo type="percent" val="0"/>
        <cfvo type="num" val="0.25"/>
        <cfvo type="num" val="0.75"/>
      </iconSet>
    </cfRule>
  </conditionalFormatting>
  <conditionalFormatting sqref="H114">
    <cfRule type="iconSet" priority="59">
      <iconSet iconSet="3TrafficLights2" showValue="0">
        <cfvo type="percent" val="0"/>
        <cfvo type="num" val="0.25"/>
        <cfvo type="num" val="0.75"/>
      </iconSet>
    </cfRule>
  </conditionalFormatting>
  <conditionalFormatting sqref="I114">
    <cfRule type="iconSet" priority="58">
      <iconSet iconSet="3TrafficLights2" showValue="0">
        <cfvo type="percent" val="0"/>
        <cfvo type="num" val="0.25"/>
        <cfvo type="num" val="0.75"/>
      </iconSet>
    </cfRule>
  </conditionalFormatting>
  <conditionalFormatting sqref="J114">
    <cfRule type="iconSet" priority="57">
      <iconSet iconSet="3TrafficLights2" showValue="0">
        <cfvo type="percent" val="0"/>
        <cfvo type="num" val="0.25"/>
        <cfvo type="num" val="0.75"/>
      </iconSet>
    </cfRule>
  </conditionalFormatting>
  <conditionalFormatting sqref="K114:L114">
    <cfRule type="iconSet" priority="56">
      <iconSet iconSet="3TrafficLights2" showValue="0">
        <cfvo type="percent" val="0"/>
        <cfvo type="num" val="0.25"/>
        <cfvo type="num" val="0.75"/>
      </iconSet>
    </cfRule>
  </conditionalFormatting>
  <conditionalFormatting sqref="G114">
    <cfRule type="cellIs" dxfId="170" priority="54" operator="greaterThan">
      <formula>0.99999</formula>
    </cfRule>
    <cfRule type="iconSet" priority="55">
      <iconSet iconSet="3TrafficLights2" showValue="0">
        <cfvo type="percent" val="0"/>
        <cfvo type="num" val="0.25"/>
        <cfvo type="num" val="0.75"/>
      </iconSet>
    </cfRule>
  </conditionalFormatting>
  <conditionalFormatting sqref="H114:L114">
    <cfRule type="cellIs" dxfId="169" priority="52" operator="greaterThan">
      <formula>0.99999</formula>
    </cfRule>
    <cfRule type="iconSet" priority="53">
      <iconSet iconSet="3TrafficLights2" showValue="0">
        <cfvo type="percent" val="0"/>
        <cfvo type="num" val="0.25"/>
        <cfvo type="num" val="0.75"/>
      </iconSet>
    </cfRule>
  </conditionalFormatting>
  <conditionalFormatting sqref="L114">
    <cfRule type="iconSet" priority="51">
      <iconSet iconSet="3TrafficLights2" showValue="0">
        <cfvo type="percent" val="0"/>
        <cfvo type="num" val="0.25"/>
        <cfvo type="num" val="0.75"/>
      </iconSet>
    </cfRule>
  </conditionalFormatting>
  <conditionalFormatting sqref="L114">
    <cfRule type="cellIs" dxfId="168" priority="49" operator="greaterThan">
      <formula>0.99999</formula>
    </cfRule>
    <cfRule type="iconSet" priority="50">
      <iconSet iconSet="3TrafficLights2" showValue="0">
        <cfvo type="percent" val="0"/>
        <cfvo type="num" val="0.25"/>
        <cfvo type="num" val="0.75"/>
      </iconSet>
    </cfRule>
  </conditionalFormatting>
  <conditionalFormatting sqref="K114:L114">
    <cfRule type="cellIs" dxfId="167" priority="47" operator="greaterThan">
      <formula>0.99999</formula>
    </cfRule>
    <cfRule type="iconSet" priority="48">
      <iconSet iconSet="3TrafficLights2" showValue="0">
        <cfvo type="percent" val="0"/>
        <cfvo type="num" val="0.25"/>
        <cfvo type="num" val="0.75"/>
      </iconSet>
    </cfRule>
  </conditionalFormatting>
  <conditionalFormatting sqref="G119">
    <cfRule type="iconSet" priority="207">
      <iconSet iconSet="3TrafficLights2" showValue="0">
        <cfvo type="percent" val="0"/>
        <cfvo type="num" val="0.25"/>
        <cfvo type="num" val="0.75"/>
      </iconSet>
    </cfRule>
  </conditionalFormatting>
  <conditionalFormatting sqref="H119">
    <cfRule type="iconSet" priority="208">
      <iconSet iconSet="3TrafficLights2" showValue="0">
        <cfvo type="percent" val="0"/>
        <cfvo type="num" val="0.25"/>
        <cfvo type="num" val="0.75"/>
      </iconSet>
    </cfRule>
  </conditionalFormatting>
  <conditionalFormatting sqref="I119">
    <cfRule type="iconSet" priority="209">
      <iconSet iconSet="3TrafficLights2" showValue="0">
        <cfvo type="percent" val="0"/>
        <cfvo type="num" val="0.25"/>
        <cfvo type="num" val="0.75"/>
      </iconSet>
    </cfRule>
  </conditionalFormatting>
  <conditionalFormatting sqref="J119">
    <cfRule type="iconSet" priority="210">
      <iconSet iconSet="3TrafficLights2" showValue="0">
        <cfvo type="percent" val="0"/>
        <cfvo type="num" val="0.25"/>
        <cfvo type="num" val="0.75"/>
      </iconSet>
    </cfRule>
  </conditionalFormatting>
  <conditionalFormatting sqref="K119:L119">
    <cfRule type="iconSet" priority="211">
      <iconSet iconSet="3TrafficLights2" showValue="0">
        <cfvo type="percent" val="0"/>
        <cfvo type="num" val="0.25"/>
        <cfvo type="num" val="0.75"/>
      </iconSet>
    </cfRule>
  </conditionalFormatting>
  <conditionalFormatting sqref="G119">
    <cfRule type="cellIs" dxfId="166" priority="212" operator="greaterThan">
      <formula>0.99999</formula>
    </cfRule>
    <cfRule type="iconSet" priority="212">
      <iconSet iconSet="3TrafficLights2" showValue="0">
        <cfvo type="percent" val="0"/>
        <cfvo type="num" val="0.25"/>
        <cfvo type="num" val="0.75"/>
      </iconSet>
    </cfRule>
  </conditionalFormatting>
  <conditionalFormatting sqref="H119:L119">
    <cfRule type="cellIs" dxfId="165" priority="213" operator="greaterThan">
      <formula>0.99999</formula>
    </cfRule>
    <cfRule type="iconSet" priority="213">
      <iconSet iconSet="3TrafficLights2" showValue="0">
        <cfvo type="percent" val="0"/>
        <cfvo type="num" val="0.25"/>
        <cfvo type="num" val="0.75"/>
      </iconSet>
    </cfRule>
  </conditionalFormatting>
  <conditionalFormatting sqref="K119:L119">
    <cfRule type="cellIs" dxfId="164" priority="214" operator="greaterThan">
      <formula>0.99999</formula>
    </cfRule>
    <cfRule type="iconSet" priority="214">
      <iconSet iconSet="3TrafficLights2" showValue="0">
        <cfvo type="percent" val="0"/>
        <cfvo type="num" val="0.25"/>
        <cfvo type="num" val="0.75"/>
      </iconSet>
    </cfRule>
  </conditionalFormatting>
  <conditionalFormatting sqref="G125">
    <cfRule type="iconSet" priority="215">
      <iconSet iconSet="3TrafficLights2" showValue="0">
        <cfvo type="percent" val="0"/>
        <cfvo type="num" val="0.25"/>
        <cfvo type="num" val="0.75"/>
      </iconSet>
    </cfRule>
  </conditionalFormatting>
  <conditionalFormatting sqref="H125">
    <cfRule type="iconSet" priority="216">
      <iconSet iconSet="3TrafficLights2" showValue="0">
        <cfvo type="percent" val="0"/>
        <cfvo type="num" val="0.25"/>
        <cfvo type="num" val="0.75"/>
      </iconSet>
    </cfRule>
  </conditionalFormatting>
  <conditionalFormatting sqref="I125">
    <cfRule type="iconSet" priority="217">
      <iconSet iconSet="3TrafficLights2" showValue="0">
        <cfvo type="percent" val="0"/>
        <cfvo type="num" val="0.25"/>
        <cfvo type="num" val="0.75"/>
      </iconSet>
    </cfRule>
  </conditionalFormatting>
  <conditionalFormatting sqref="J125">
    <cfRule type="iconSet" priority="218">
      <iconSet iconSet="3TrafficLights2" showValue="0">
        <cfvo type="percent" val="0"/>
        <cfvo type="num" val="0.25"/>
        <cfvo type="num" val="0.75"/>
      </iconSet>
    </cfRule>
  </conditionalFormatting>
  <conditionalFormatting sqref="K125:L125">
    <cfRule type="iconSet" priority="219">
      <iconSet iconSet="3TrafficLights2" showValue="0">
        <cfvo type="percent" val="0"/>
        <cfvo type="num" val="0.25"/>
        <cfvo type="num" val="0.75"/>
      </iconSet>
    </cfRule>
  </conditionalFormatting>
  <conditionalFormatting sqref="G125">
    <cfRule type="cellIs" dxfId="163" priority="220" operator="greaterThan">
      <formula>0.99999</formula>
    </cfRule>
    <cfRule type="iconSet" priority="220">
      <iconSet iconSet="3TrafficLights2" showValue="0">
        <cfvo type="percent" val="0"/>
        <cfvo type="num" val="0.25"/>
        <cfvo type="num" val="0.75"/>
      </iconSet>
    </cfRule>
  </conditionalFormatting>
  <conditionalFormatting sqref="H125:L125">
    <cfRule type="cellIs" dxfId="162" priority="221" operator="greaterThan">
      <formula>0.99999</formula>
    </cfRule>
    <cfRule type="iconSet" priority="221">
      <iconSet iconSet="3TrafficLights2" showValue="0">
        <cfvo type="percent" val="0"/>
        <cfvo type="num" val="0.25"/>
        <cfvo type="num" val="0.75"/>
      </iconSet>
    </cfRule>
  </conditionalFormatting>
  <conditionalFormatting sqref="K125:L125">
    <cfRule type="cellIs" dxfId="161" priority="222" operator="greaterThan">
      <formula>0.99999</formula>
    </cfRule>
    <cfRule type="iconSet" priority="222">
      <iconSet iconSet="3TrafficLights2" showValue="0">
        <cfvo type="percent" val="0"/>
        <cfvo type="num" val="0.25"/>
        <cfvo type="num" val="0.75"/>
      </iconSet>
    </cfRule>
  </conditionalFormatting>
  <conditionalFormatting sqref="G131">
    <cfRule type="iconSet" priority="223">
      <iconSet iconSet="3TrafficLights2" showValue="0">
        <cfvo type="percent" val="0"/>
        <cfvo type="num" val="0.25"/>
        <cfvo type="num" val="0.75"/>
      </iconSet>
    </cfRule>
  </conditionalFormatting>
  <conditionalFormatting sqref="H131">
    <cfRule type="iconSet" priority="224">
      <iconSet iconSet="3TrafficLights2" showValue="0">
        <cfvo type="percent" val="0"/>
        <cfvo type="num" val="0.25"/>
        <cfvo type="num" val="0.75"/>
      </iconSet>
    </cfRule>
  </conditionalFormatting>
  <conditionalFormatting sqref="I131">
    <cfRule type="iconSet" priority="225">
      <iconSet iconSet="3TrafficLights2" showValue="0">
        <cfvo type="percent" val="0"/>
        <cfvo type="num" val="0.25"/>
        <cfvo type="num" val="0.75"/>
      </iconSet>
    </cfRule>
  </conditionalFormatting>
  <conditionalFormatting sqref="J131">
    <cfRule type="iconSet" priority="226">
      <iconSet iconSet="3TrafficLights2" showValue="0">
        <cfvo type="percent" val="0"/>
        <cfvo type="num" val="0.25"/>
        <cfvo type="num" val="0.75"/>
      </iconSet>
    </cfRule>
  </conditionalFormatting>
  <conditionalFormatting sqref="K131:L131">
    <cfRule type="iconSet" priority="227">
      <iconSet iconSet="3TrafficLights2" showValue="0">
        <cfvo type="percent" val="0"/>
        <cfvo type="num" val="0.25"/>
        <cfvo type="num" val="0.75"/>
      </iconSet>
    </cfRule>
  </conditionalFormatting>
  <conditionalFormatting sqref="G131">
    <cfRule type="cellIs" dxfId="160" priority="228" operator="greaterThan">
      <formula>0.99999</formula>
    </cfRule>
    <cfRule type="iconSet" priority="228">
      <iconSet iconSet="3TrafficLights2" showValue="0">
        <cfvo type="percent" val="0"/>
        <cfvo type="num" val="0.25"/>
        <cfvo type="num" val="0.75"/>
      </iconSet>
    </cfRule>
  </conditionalFormatting>
  <conditionalFormatting sqref="H131:L131">
    <cfRule type="cellIs" dxfId="159" priority="229" operator="greaterThan">
      <formula>0.99999</formula>
    </cfRule>
    <cfRule type="iconSet" priority="229">
      <iconSet iconSet="3TrafficLights2" showValue="0">
        <cfvo type="percent" val="0"/>
        <cfvo type="num" val="0.25"/>
        <cfvo type="num" val="0.75"/>
      </iconSet>
    </cfRule>
  </conditionalFormatting>
  <conditionalFormatting sqref="K131:L131">
    <cfRule type="cellIs" dxfId="158" priority="230" operator="greaterThan">
      <formula>0.99999</formula>
    </cfRule>
    <cfRule type="iconSet" priority="230">
      <iconSet iconSet="3TrafficLights2" showValue="0">
        <cfvo type="percent" val="0"/>
        <cfvo type="num" val="0.25"/>
        <cfvo type="num" val="0.75"/>
      </iconSet>
    </cfRule>
  </conditionalFormatting>
  <conditionalFormatting sqref="G137">
    <cfRule type="iconSet" priority="231">
      <iconSet iconSet="3TrafficLights2" showValue="0">
        <cfvo type="percent" val="0"/>
        <cfvo type="num" val="0.25"/>
        <cfvo type="num" val="0.75"/>
      </iconSet>
    </cfRule>
  </conditionalFormatting>
  <conditionalFormatting sqref="H137">
    <cfRule type="iconSet" priority="232">
      <iconSet iconSet="3TrafficLights2" showValue="0">
        <cfvo type="percent" val="0"/>
        <cfvo type="num" val="0.25"/>
        <cfvo type="num" val="0.75"/>
      </iconSet>
    </cfRule>
  </conditionalFormatting>
  <conditionalFormatting sqref="I137">
    <cfRule type="iconSet" priority="233">
      <iconSet iconSet="3TrafficLights2" showValue="0">
        <cfvo type="percent" val="0"/>
        <cfvo type="num" val="0.25"/>
        <cfvo type="num" val="0.75"/>
      </iconSet>
    </cfRule>
  </conditionalFormatting>
  <conditionalFormatting sqref="J137">
    <cfRule type="iconSet" priority="234">
      <iconSet iconSet="3TrafficLights2" showValue="0">
        <cfvo type="percent" val="0"/>
        <cfvo type="num" val="0.25"/>
        <cfvo type="num" val="0.75"/>
      </iconSet>
    </cfRule>
  </conditionalFormatting>
  <conditionalFormatting sqref="K137:L137">
    <cfRule type="iconSet" priority="235">
      <iconSet iconSet="3TrafficLights2" showValue="0">
        <cfvo type="percent" val="0"/>
        <cfvo type="num" val="0.25"/>
        <cfvo type="num" val="0.75"/>
      </iconSet>
    </cfRule>
  </conditionalFormatting>
  <conditionalFormatting sqref="G137">
    <cfRule type="cellIs" dxfId="157" priority="236" operator="greaterThan">
      <formula>0.99999</formula>
    </cfRule>
    <cfRule type="iconSet" priority="236">
      <iconSet iconSet="3TrafficLights2" showValue="0">
        <cfvo type="percent" val="0"/>
        <cfvo type="num" val="0.25"/>
        <cfvo type="num" val="0.75"/>
      </iconSet>
    </cfRule>
  </conditionalFormatting>
  <conditionalFormatting sqref="H137:L137">
    <cfRule type="cellIs" dxfId="156" priority="237" operator="greaterThan">
      <formula>0.99999</formula>
    </cfRule>
    <cfRule type="iconSet" priority="237">
      <iconSet iconSet="3TrafficLights2" showValue="0">
        <cfvo type="percent" val="0"/>
        <cfvo type="num" val="0.25"/>
        <cfvo type="num" val="0.75"/>
      </iconSet>
    </cfRule>
  </conditionalFormatting>
  <conditionalFormatting sqref="K137:L137">
    <cfRule type="cellIs" dxfId="155" priority="238" operator="greaterThan">
      <formula>0.99999</formula>
    </cfRule>
    <cfRule type="iconSet" priority="238">
      <iconSet iconSet="3TrafficLights2" showValue="0">
        <cfvo type="percent" val="0"/>
        <cfvo type="num" val="0.25"/>
        <cfvo type="num" val="0.75"/>
      </iconSet>
    </cfRule>
  </conditionalFormatting>
  <conditionalFormatting sqref="G39">
    <cfRule type="iconSet" priority="340">
      <iconSet iconSet="3TrafficLights2" showValue="0">
        <cfvo type="percent" val="0"/>
        <cfvo type="num" val="0.25"/>
        <cfvo type="num" val="0.75"/>
      </iconSet>
    </cfRule>
  </conditionalFormatting>
  <conditionalFormatting sqref="H39">
    <cfRule type="iconSet" priority="341">
      <iconSet iconSet="3TrafficLights2" showValue="0">
        <cfvo type="percent" val="0"/>
        <cfvo type="num" val="0.25"/>
        <cfvo type="num" val="0.75"/>
      </iconSet>
    </cfRule>
  </conditionalFormatting>
  <conditionalFormatting sqref="I39">
    <cfRule type="iconSet" priority="342">
      <iconSet iconSet="3TrafficLights2" showValue="0">
        <cfvo type="percent" val="0"/>
        <cfvo type="num" val="0.25"/>
        <cfvo type="num" val="0.75"/>
      </iconSet>
    </cfRule>
  </conditionalFormatting>
  <conditionalFormatting sqref="J39">
    <cfRule type="iconSet" priority="343">
      <iconSet iconSet="3TrafficLights2" showValue="0">
        <cfvo type="percent" val="0"/>
        <cfvo type="num" val="0.25"/>
        <cfvo type="num" val="0.75"/>
      </iconSet>
    </cfRule>
  </conditionalFormatting>
  <conditionalFormatting sqref="K39:L39">
    <cfRule type="iconSet" priority="344">
      <iconSet iconSet="3TrafficLights2" showValue="0">
        <cfvo type="percent" val="0"/>
        <cfvo type="num" val="0.25"/>
        <cfvo type="num" val="0.75"/>
      </iconSet>
    </cfRule>
  </conditionalFormatting>
  <conditionalFormatting sqref="G39">
    <cfRule type="cellIs" dxfId="154" priority="345" operator="greaterThan">
      <formula>0.99999</formula>
    </cfRule>
    <cfRule type="iconSet" priority="346">
      <iconSet iconSet="3TrafficLights2" showValue="0">
        <cfvo type="percent" val="0"/>
        <cfvo type="num" val="0.25"/>
        <cfvo type="num" val="0.75"/>
      </iconSet>
    </cfRule>
  </conditionalFormatting>
  <conditionalFormatting sqref="H39:L39">
    <cfRule type="cellIs" dxfId="153" priority="347" operator="greaterThan">
      <formula>0.99999</formula>
    </cfRule>
    <cfRule type="iconSet" priority="348">
      <iconSet iconSet="3TrafficLights2" showValue="0">
        <cfvo type="percent" val="0"/>
        <cfvo type="num" val="0.25"/>
        <cfvo type="num" val="0.75"/>
      </iconSet>
    </cfRule>
  </conditionalFormatting>
  <conditionalFormatting sqref="K39:L39">
    <cfRule type="cellIs" dxfId="152" priority="349" operator="greaterThan">
      <formula>0.99999</formula>
    </cfRule>
    <cfRule type="iconSet" priority="350">
      <iconSet iconSet="3TrafficLights2" showValue="0">
        <cfvo type="percent" val="0"/>
        <cfvo type="num" val="0.25"/>
        <cfvo type="num" val="0.75"/>
      </iconSet>
    </cfRule>
  </conditionalFormatting>
  <dataValidations count="3">
    <dataValidation type="list" allowBlank="1" showInputMessage="1" showErrorMessage="1" sqref="A51 A57 A63 A69 A75 A81 A87 A100 A106 A112 A118 A124 A130 A136 A38 A32 A26 A20" xr:uid="{00000000-0002-0000-0600-000000000000}">
      <formula1>$A$6:$A$8</formula1>
    </dataValidation>
    <dataValidation type="list" allowBlank="1" showInputMessage="1" showErrorMessage="1" sqref="A84 A121 A127 A78 A72 A66 A60 A54 A48 A97 A103 A109 A115 A133 A35 A17 A23 A29" xr:uid="{00000000-0002-0000-0600-000001000000}">
      <formula1>$A$9:$A$14</formula1>
    </dataValidation>
    <dataValidation type="list" allowBlank="1" showInputMessage="1" showErrorMessage="1" sqref="G97:L97 G115:L115 G103:L103 G109:L109 G121:L121 G127:L127 G133:L133 G84:L84 G78:L78 G72:L72 G60:L60 G54:L54 G66:L66 G48:L48 G17:L17 G35:L35 G23:L23 G29:L29" xr:uid="{00000000-0002-0000-0600-000002000000}">
      <formula1>$K$3:$K$7</formula1>
    </dataValidation>
  </dataValidations>
  <pageMargins left="0.2" right="0.2" top="0.75" bottom="0.5" header="0.3" footer="0.3"/>
  <pageSetup scale="75" orientation="landscape" verticalDpi="0" r:id="rId1"/>
  <rowBreaks count="2" manualBreakCount="2">
    <brk id="39" max="16383" man="1"/>
    <brk id="88" max="16383" man="1"/>
  </rowBreaks>
  <ignoredErrors>
    <ignoredError sqref="D2:F8" unlocked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Z137"/>
  <sheetViews>
    <sheetView view="pageLayout" zoomScaleNormal="100" workbookViewId="0">
      <selection activeCell="Q6" sqref="Q6:Z6"/>
    </sheetView>
  </sheetViews>
  <sheetFormatPr defaultRowHeight="15" x14ac:dyDescent="0.25"/>
  <cols>
    <col min="1" max="1" width="6.7109375" customWidth="1"/>
    <col min="2" max="2" width="9.7109375" customWidth="1"/>
    <col min="3" max="3" width="6.42578125" customWidth="1"/>
    <col min="4" max="4" width="17.140625" customWidth="1"/>
    <col min="5" max="5" width="3.7109375" customWidth="1"/>
    <col min="6" max="6" width="10.7109375" customWidth="1"/>
    <col min="7" max="12" width="6.7109375" customWidth="1"/>
    <col min="13" max="13" width="12.7109375" customWidth="1"/>
    <col min="14" max="14" width="14.7109375" customWidth="1"/>
    <col min="15" max="15" width="19.7109375" customWidth="1"/>
    <col min="16" max="16" width="3.7109375" customWidth="1"/>
    <col min="17" max="24" width="2.7109375" customWidth="1"/>
    <col min="25" max="25" width="4" customWidth="1"/>
    <col min="26" max="26" width="7" customWidth="1"/>
  </cols>
  <sheetData>
    <row r="1" spans="1:26" ht="20.25" thickBot="1" x14ac:dyDescent="0.3">
      <c r="A1" s="425" t="s">
        <v>102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70"/>
      <c r="N1" s="70"/>
      <c r="O1" s="427" t="s">
        <v>103</v>
      </c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9"/>
    </row>
    <row r="2" spans="1:26" ht="16.5" thickTop="1" x14ac:dyDescent="0.25">
      <c r="A2" s="430" t="s">
        <v>104</v>
      </c>
      <c r="B2" s="431"/>
      <c r="C2" s="432"/>
      <c r="D2" s="433">
        <f>'Program Information Sheet'!B3</f>
        <v>0</v>
      </c>
      <c r="E2" s="434"/>
      <c r="F2" s="435"/>
      <c r="G2" s="71">
        <v>100</v>
      </c>
      <c r="H2" s="72" t="s">
        <v>105</v>
      </c>
      <c r="I2" s="73"/>
      <c r="J2" s="74">
        <v>1</v>
      </c>
      <c r="K2" s="436" t="s">
        <v>106</v>
      </c>
      <c r="L2" s="437"/>
      <c r="M2" s="437"/>
      <c r="N2" s="438"/>
      <c r="O2" s="439" t="s">
        <v>107</v>
      </c>
      <c r="P2" s="440"/>
      <c r="Q2" s="441">
        <f>'Program Information Sheet'!B11</f>
        <v>0</v>
      </c>
      <c r="R2" s="442"/>
      <c r="S2" s="442"/>
      <c r="T2" s="442"/>
      <c r="U2" s="442"/>
      <c r="V2" s="442"/>
      <c r="W2" s="442"/>
      <c r="X2" s="442"/>
      <c r="Y2" s="442"/>
      <c r="Z2" s="443"/>
    </row>
    <row r="3" spans="1:26" ht="18.75" x14ac:dyDescent="0.25">
      <c r="A3" s="410" t="s">
        <v>46</v>
      </c>
      <c r="B3" s="424"/>
      <c r="C3" s="411"/>
      <c r="D3" s="412">
        <f>'Program Information Sheet'!B4</f>
        <v>0</v>
      </c>
      <c r="E3" s="413"/>
      <c r="F3" s="414"/>
      <c r="G3" s="75">
        <v>75</v>
      </c>
      <c r="H3" s="76" t="s">
        <v>108</v>
      </c>
      <c r="I3" s="77"/>
      <c r="J3" s="78" t="s">
        <v>109</v>
      </c>
      <c r="K3" s="79" t="s">
        <v>110</v>
      </c>
      <c r="L3" s="418" t="s">
        <v>111</v>
      </c>
      <c r="M3" s="419"/>
      <c r="N3" s="420"/>
      <c r="O3" s="405" t="s">
        <v>46</v>
      </c>
      <c r="P3" s="406"/>
      <c r="Q3" s="421">
        <f>'Program Information Sheet'!B12</f>
        <v>0</v>
      </c>
      <c r="R3" s="422"/>
      <c r="S3" s="422"/>
      <c r="T3" s="422"/>
      <c r="U3" s="422"/>
      <c r="V3" s="422"/>
      <c r="W3" s="422"/>
      <c r="X3" s="422"/>
      <c r="Y3" s="422"/>
      <c r="Z3" s="423"/>
    </row>
    <row r="4" spans="1:26" ht="18.75" x14ac:dyDescent="0.25">
      <c r="A4" s="410" t="s">
        <v>48</v>
      </c>
      <c r="B4" s="424"/>
      <c r="C4" s="411"/>
      <c r="D4" s="412">
        <f>'Program Information Sheet'!B5</f>
        <v>0</v>
      </c>
      <c r="E4" s="413"/>
      <c r="F4" s="414"/>
      <c r="G4" s="80">
        <v>51</v>
      </c>
      <c r="H4" s="76" t="s">
        <v>112</v>
      </c>
      <c r="I4" s="77"/>
      <c r="J4" s="78" t="s">
        <v>113</v>
      </c>
      <c r="K4" s="79" t="s">
        <v>114</v>
      </c>
      <c r="L4" s="418" t="s">
        <v>115</v>
      </c>
      <c r="M4" s="419"/>
      <c r="N4" s="420"/>
      <c r="O4" s="405" t="s">
        <v>48</v>
      </c>
      <c r="P4" s="406"/>
      <c r="Q4" s="421">
        <f>'Program Information Sheet'!B13</f>
        <v>0</v>
      </c>
      <c r="R4" s="422"/>
      <c r="S4" s="422"/>
      <c r="T4" s="422"/>
      <c r="U4" s="422"/>
      <c r="V4" s="422"/>
      <c r="W4" s="422"/>
      <c r="X4" s="422"/>
      <c r="Y4" s="422"/>
      <c r="Z4" s="423"/>
    </row>
    <row r="5" spans="1:26" ht="18.75" x14ac:dyDescent="0.25">
      <c r="A5" s="410" t="s">
        <v>50</v>
      </c>
      <c r="B5" s="424"/>
      <c r="C5" s="411"/>
      <c r="D5" s="412">
        <f>'Program Information Sheet'!B6</f>
        <v>0</v>
      </c>
      <c r="E5" s="413"/>
      <c r="F5" s="414"/>
      <c r="G5" s="81">
        <v>50</v>
      </c>
      <c r="H5" s="76" t="s">
        <v>116</v>
      </c>
      <c r="I5" s="77"/>
      <c r="J5" s="78" t="s">
        <v>117</v>
      </c>
      <c r="K5" s="79" t="s">
        <v>118</v>
      </c>
      <c r="L5" s="418" t="s">
        <v>119</v>
      </c>
      <c r="M5" s="419"/>
      <c r="N5" s="420"/>
      <c r="O5" s="405" t="s">
        <v>50</v>
      </c>
      <c r="P5" s="406"/>
      <c r="Q5" s="421">
        <f>'Program Information Sheet'!B14</f>
        <v>0</v>
      </c>
      <c r="R5" s="422"/>
      <c r="S5" s="422"/>
      <c r="T5" s="422"/>
      <c r="U5" s="422"/>
      <c r="V5" s="422"/>
      <c r="W5" s="422"/>
      <c r="X5" s="422"/>
      <c r="Y5" s="422"/>
      <c r="Z5" s="423"/>
    </row>
    <row r="6" spans="1:26" ht="18.75" x14ac:dyDescent="0.3">
      <c r="A6" s="82" t="s">
        <v>120</v>
      </c>
      <c r="B6" s="410" t="s">
        <v>5</v>
      </c>
      <c r="C6" s="411"/>
      <c r="D6" s="412">
        <f>'Program Information Sheet'!B7</f>
        <v>0</v>
      </c>
      <c r="E6" s="413"/>
      <c r="F6" s="414"/>
      <c r="G6" s="83">
        <v>0</v>
      </c>
      <c r="H6" s="76" t="s">
        <v>121</v>
      </c>
      <c r="I6" s="77"/>
      <c r="J6" s="78" t="s">
        <v>122</v>
      </c>
      <c r="K6" s="84" t="s">
        <v>123</v>
      </c>
      <c r="L6" s="418" t="s">
        <v>124</v>
      </c>
      <c r="M6" s="419"/>
      <c r="N6" s="420"/>
      <c r="O6" s="405" t="s">
        <v>5</v>
      </c>
      <c r="P6" s="406"/>
      <c r="Q6" s="421">
        <f>'Program Information Sheet'!B15</f>
        <v>0</v>
      </c>
      <c r="R6" s="422"/>
      <c r="S6" s="422"/>
      <c r="T6" s="422"/>
      <c r="U6" s="422"/>
      <c r="V6" s="422"/>
      <c r="W6" s="422"/>
      <c r="X6" s="422"/>
      <c r="Y6" s="422"/>
      <c r="Z6" s="423"/>
    </row>
    <row r="7" spans="1:26" ht="18.75" x14ac:dyDescent="0.3">
      <c r="A7" s="82" t="s">
        <v>125</v>
      </c>
      <c r="B7" s="410" t="s">
        <v>6</v>
      </c>
      <c r="C7" s="411"/>
      <c r="D7" s="412">
        <f>'Program Information Sheet'!B8</f>
        <v>0</v>
      </c>
      <c r="E7" s="413"/>
      <c r="F7" s="414"/>
      <c r="G7" s="85" t="s">
        <v>126</v>
      </c>
      <c r="H7" s="415" t="s">
        <v>127</v>
      </c>
      <c r="I7" s="416"/>
      <c r="J7" s="417"/>
      <c r="K7" s="84" t="s">
        <v>128</v>
      </c>
      <c r="L7" s="418" t="s">
        <v>129</v>
      </c>
      <c r="M7" s="419"/>
      <c r="N7" s="420"/>
      <c r="O7" s="405" t="s">
        <v>6</v>
      </c>
      <c r="P7" s="406"/>
      <c r="Q7" s="421">
        <f>'Program Information Sheet'!B16</f>
        <v>0</v>
      </c>
      <c r="R7" s="422"/>
      <c r="S7" s="422"/>
      <c r="T7" s="422"/>
      <c r="U7" s="422"/>
      <c r="V7" s="422"/>
      <c r="W7" s="422"/>
      <c r="X7" s="422"/>
      <c r="Y7" s="422"/>
      <c r="Z7" s="423"/>
    </row>
    <row r="8" spans="1:26" ht="19.5" thickBot="1" x14ac:dyDescent="0.35">
      <c r="A8" s="86"/>
      <c r="B8" s="394" t="s">
        <v>7</v>
      </c>
      <c r="C8" s="395"/>
      <c r="D8" s="396">
        <f>'Program Information Sheet'!B9</f>
        <v>0</v>
      </c>
      <c r="E8" s="397"/>
      <c r="F8" s="398"/>
      <c r="G8" s="87"/>
      <c r="H8" s="399"/>
      <c r="I8" s="400"/>
      <c r="J8" s="401"/>
      <c r="K8" s="88"/>
      <c r="L8" s="402"/>
      <c r="M8" s="403"/>
      <c r="N8" s="404"/>
      <c r="O8" s="405" t="s">
        <v>7</v>
      </c>
      <c r="P8" s="406"/>
      <c r="Q8" s="421">
        <f>'Program Information Sheet'!B17</f>
        <v>0</v>
      </c>
      <c r="R8" s="422"/>
      <c r="S8" s="422"/>
      <c r="T8" s="422"/>
      <c r="U8" s="422"/>
      <c r="V8" s="422"/>
      <c r="W8" s="422"/>
      <c r="X8" s="422"/>
      <c r="Y8" s="422"/>
      <c r="Z8" s="423"/>
    </row>
    <row r="9" spans="1:26" ht="17.25" thickTop="1" thickBot="1" x14ac:dyDescent="0.3">
      <c r="A9" s="89" t="s">
        <v>130</v>
      </c>
      <c r="B9" s="467" t="s">
        <v>131</v>
      </c>
      <c r="C9" s="468"/>
      <c r="D9" s="468"/>
      <c r="E9" s="469" t="s">
        <v>179</v>
      </c>
      <c r="F9" s="469"/>
      <c r="G9" s="469"/>
      <c r="H9" s="469"/>
      <c r="I9" s="469"/>
      <c r="J9" s="469"/>
      <c r="K9" s="469"/>
      <c r="L9" s="469"/>
      <c r="M9" s="469"/>
      <c r="N9" s="469"/>
      <c r="O9" s="469"/>
      <c r="P9" s="469"/>
      <c r="Q9" s="469"/>
      <c r="R9" s="469"/>
      <c r="S9" s="469"/>
      <c r="T9" s="469"/>
      <c r="U9" s="469"/>
      <c r="V9" s="469"/>
      <c r="W9" s="469"/>
      <c r="X9" s="469"/>
      <c r="Y9" s="469"/>
      <c r="Z9" s="470"/>
    </row>
    <row r="10" spans="1:26" ht="15.75" thickTop="1" x14ac:dyDescent="0.25">
      <c r="A10" s="90" t="s">
        <v>133</v>
      </c>
      <c r="B10" s="91"/>
      <c r="C10" s="376"/>
      <c r="D10" s="377"/>
      <c r="E10" s="471" t="s">
        <v>134</v>
      </c>
      <c r="F10" s="472"/>
      <c r="G10" s="384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6"/>
    </row>
    <row r="11" spans="1:26" x14ac:dyDescent="0.25">
      <c r="A11" s="90" t="s">
        <v>136</v>
      </c>
      <c r="B11" s="92"/>
      <c r="C11" s="347"/>
      <c r="D11" s="348"/>
      <c r="E11" s="473"/>
      <c r="F11" s="474"/>
      <c r="G11" s="387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9"/>
    </row>
    <row r="12" spans="1:26" ht="15.75" thickBot="1" x14ac:dyDescent="0.3">
      <c r="A12" s="90" t="s">
        <v>137</v>
      </c>
      <c r="B12" s="92"/>
      <c r="C12" s="347"/>
      <c r="D12" s="348"/>
      <c r="E12" s="475"/>
      <c r="F12" s="476"/>
      <c r="G12" s="390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2"/>
    </row>
    <row r="13" spans="1:26" ht="19.5" thickTop="1" x14ac:dyDescent="0.25">
      <c r="A13" s="90" t="s">
        <v>138</v>
      </c>
      <c r="B13" s="92"/>
      <c r="C13" s="347"/>
      <c r="D13" s="348"/>
      <c r="E13" s="358"/>
      <c r="F13" s="359"/>
      <c r="G13" s="360" t="s">
        <v>139</v>
      </c>
      <c r="H13" s="361"/>
      <c r="I13" s="361"/>
      <c r="J13" s="361"/>
      <c r="K13" s="362"/>
      <c r="L13" s="363" t="s">
        <v>140</v>
      </c>
      <c r="M13" s="366" t="s">
        <v>141</v>
      </c>
      <c r="N13" s="369" t="s">
        <v>142</v>
      </c>
      <c r="O13" s="335" t="s">
        <v>143</v>
      </c>
      <c r="P13" s="338" t="s">
        <v>144</v>
      </c>
      <c r="Q13" s="339"/>
      <c r="R13" s="339"/>
      <c r="S13" s="339"/>
      <c r="T13" s="339"/>
      <c r="U13" s="339"/>
      <c r="V13" s="339"/>
      <c r="W13" s="339"/>
      <c r="X13" s="339"/>
      <c r="Y13" s="339"/>
      <c r="Z13" s="340"/>
    </row>
    <row r="14" spans="1:26" x14ac:dyDescent="0.25">
      <c r="A14" s="90" t="s">
        <v>145</v>
      </c>
      <c r="B14" s="92"/>
      <c r="C14" s="347"/>
      <c r="D14" s="348"/>
      <c r="E14" s="349" t="s">
        <v>146</v>
      </c>
      <c r="F14" s="350"/>
      <c r="G14" s="93">
        <v>1</v>
      </c>
      <c r="H14" s="94">
        <v>2</v>
      </c>
      <c r="I14" s="94">
        <v>3</v>
      </c>
      <c r="J14" s="94">
        <v>4</v>
      </c>
      <c r="K14" s="95">
        <v>5</v>
      </c>
      <c r="L14" s="364"/>
      <c r="M14" s="367"/>
      <c r="N14" s="370"/>
      <c r="O14" s="336"/>
      <c r="P14" s="341"/>
      <c r="Q14" s="342"/>
      <c r="R14" s="342"/>
      <c r="S14" s="342"/>
      <c r="T14" s="342"/>
      <c r="U14" s="342"/>
      <c r="V14" s="342"/>
      <c r="W14" s="342"/>
      <c r="X14" s="342"/>
      <c r="Y14" s="342"/>
      <c r="Z14" s="343"/>
    </row>
    <row r="15" spans="1:26" ht="15.75" thickBot="1" x14ac:dyDescent="0.3">
      <c r="A15" s="96" t="s">
        <v>147</v>
      </c>
      <c r="B15" s="97"/>
      <c r="C15" s="351"/>
      <c r="D15" s="352"/>
      <c r="E15" s="353" t="s">
        <v>148</v>
      </c>
      <c r="F15" s="354"/>
      <c r="G15" s="98">
        <v>2017</v>
      </c>
      <c r="H15" s="98">
        <v>2018</v>
      </c>
      <c r="I15" s="99">
        <v>2019</v>
      </c>
      <c r="J15" s="98">
        <v>2020</v>
      </c>
      <c r="K15" s="99">
        <v>2021</v>
      </c>
      <c r="L15" s="365"/>
      <c r="M15" s="368"/>
      <c r="N15" s="371"/>
      <c r="O15" s="337"/>
      <c r="P15" s="341"/>
      <c r="Q15" s="342"/>
      <c r="R15" s="342"/>
      <c r="S15" s="342"/>
      <c r="T15" s="342"/>
      <c r="U15" s="342"/>
      <c r="V15" s="342"/>
      <c r="W15" s="342"/>
      <c r="X15" s="342"/>
      <c r="Y15" s="342"/>
      <c r="Z15" s="343"/>
    </row>
    <row r="16" spans="1:26" ht="16.5" thickTop="1" thickBot="1" x14ac:dyDescent="0.3">
      <c r="A16" s="100" t="s">
        <v>149</v>
      </c>
      <c r="B16" s="355" t="s">
        <v>150</v>
      </c>
      <c r="C16" s="356"/>
      <c r="D16" s="356"/>
      <c r="E16" s="356"/>
      <c r="F16" s="357"/>
      <c r="G16" s="101"/>
      <c r="H16" s="101"/>
      <c r="I16" s="101"/>
      <c r="J16" s="101"/>
      <c r="K16" s="101"/>
      <c r="L16" s="102"/>
      <c r="M16" s="103">
        <f>M21+M27+M33+M39</f>
        <v>0</v>
      </c>
      <c r="N16" s="104"/>
      <c r="O16" s="105"/>
      <c r="P16" s="344"/>
      <c r="Q16" s="345"/>
      <c r="R16" s="345"/>
      <c r="S16" s="345"/>
      <c r="T16" s="345"/>
      <c r="U16" s="345"/>
      <c r="V16" s="345"/>
      <c r="W16" s="345"/>
      <c r="X16" s="345"/>
      <c r="Y16" s="345"/>
      <c r="Z16" s="346"/>
    </row>
    <row r="17" spans="1:26" ht="18.75" customHeight="1" x14ac:dyDescent="0.25">
      <c r="A17" s="106"/>
      <c r="B17" s="289"/>
      <c r="C17" s="290"/>
      <c r="D17" s="291"/>
      <c r="E17" s="298" t="s">
        <v>152</v>
      </c>
      <c r="F17" s="299"/>
      <c r="G17" s="107"/>
      <c r="H17" s="107"/>
      <c r="I17" s="107"/>
      <c r="J17" s="107"/>
      <c r="K17" s="108"/>
      <c r="L17" s="109"/>
      <c r="M17" s="110"/>
      <c r="N17" s="111"/>
      <c r="O17" s="112"/>
      <c r="P17" s="326"/>
      <c r="Q17" s="327"/>
      <c r="R17" s="327"/>
      <c r="S17" s="327"/>
      <c r="T17" s="327"/>
      <c r="U17" s="327"/>
      <c r="V17" s="327"/>
      <c r="W17" s="327"/>
      <c r="X17" s="327"/>
      <c r="Y17" s="327"/>
      <c r="Z17" s="328"/>
    </row>
    <row r="18" spans="1:26" ht="18.75" customHeight="1" x14ac:dyDescent="0.25">
      <c r="A18" s="309"/>
      <c r="B18" s="292"/>
      <c r="C18" s="293"/>
      <c r="D18" s="294"/>
      <c r="E18" s="311"/>
      <c r="F18" s="113" t="s">
        <v>153</v>
      </c>
      <c r="G18" s="114">
        <v>0</v>
      </c>
      <c r="H18" s="115">
        <v>0</v>
      </c>
      <c r="I18" s="116">
        <v>0</v>
      </c>
      <c r="J18" s="116">
        <v>0</v>
      </c>
      <c r="K18" s="117">
        <v>0</v>
      </c>
      <c r="L18" s="118">
        <f>SUM(G18:K18)</f>
        <v>0</v>
      </c>
      <c r="M18" s="119"/>
      <c r="N18" s="120"/>
      <c r="O18" s="121"/>
      <c r="P18" s="329"/>
      <c r="Q18" s="330"/>
      <c r="R18" s="330"/>
      <c r="S18" s="330"/>
      <c r="T18" s="330"/>
      <c r="U18" s="330"/>
      <c r="V18" s="330"/>
      <c r="W18" s="330"/>
      <c r="X18" s="330"/>
      <c r="Y18" s="330"/>
      <c r="Z18" s="331"/>
    </row>
    <row r="19" spans="1:26" ht="18.75" customHeight="1" x14ac:dyDescent="0.25">
      <c r="A19" s="310"/>
      <c r="B19" s="292"/>
      <c r="C19" s="293"/>
      <c r="D19" s="294"/>
      <c r="E19" s="312"/>
      <c r="F19" s="313" t="s">
        <v>154</v>
      </c>
      <c r="G19" s="122">
        <v>0</v>
      </c>
      <c r="H19" s="123">
        <v>0</v>
      </c>
      <c r="I19" s="124">
        <v>0</v>
      </c>
      <c r="J19" s="124">
        <v>0</v>
      </c>
      <c r="K19" s="125">
        <v>0</v>
      </c>
      <c r="L19" s="126">
        <f>SUM(G19:K19)</f>
        <v>0</v>
      </c>
      <c r="M19" s="119"/>
      <c r="N19" s="120"/>
      <c r="O19" s="121"/>
      <c r="P19" s="329"/>
      <c r="Q19" s="330"/>
      <c r="R19" s="330"/>
      <c r="S19" s="330"/>
      <c r="T19" s="330"/>
      <c r="U19" s="330"/>
      <c r="V19" s="330"/>
      <c r="W19" s="330"/>
      <c r="X19" s="330"/>
      <c r="Y19" s="330"/>
      <c r="Z19" s="331"/>
    </row>
    <row r="20" spans="1:26" ht="18.75" customHeight="1" thickBot="1" x14ac:dyDescent="0.3">
      <c r="A20" s="127"/>
      <c r="B20" s="292"/>
      <c r="C20" s="293"/>
      <c r="D20" s="297"/>
      <c r="E20" s="128"/>
      <c r="F20" s="314"/>
      <c r="G20" s="129" t="e">
        <f>G19/G18</f>
        <v>#DIV/0!</v>
      </c>
      <c r="H20" s="129" t="e">
        <f>H19/H18</f>
        <v>#DIV/0!</v>
      </c>
      <c r="I20" s="129" t="e">
        <f t="shared" ref="I20:L20" si="0">I19/I18</f>
        <v>#DIV/0!</v>
      </c>
      <c r="J20" s="129" t="e">
        <f t="shared" si="0"/>
        <v>#DIV/0!</v>
      </c>
      <c r="K20" s="130" t="e">
        <f t="shared" si="0"/>
        <v>#DIV/0!</v>
      </c>
      <c r="L20" s="131" t="e">
        <f t="shared" si="0"/>
        <v>#DIV/0!</v>
      </c>
      <c r="M20" s="132"/>
      <c r="N20" s="133"/>
      <c r="O20" s="134"/>
      <c r="P20" s="329"/>
      <c r="Q20" s="330"/>
      <c r="R20" s="330"/>
      <c r="S20" s="330"/>
      <c r="T20" s="330"/>
      <c r="U20" s="330"/>
      <c r="V20" s="330"/>
      <c r="W20" s="330"/>
      <c r="X20" s="330"/>
      <c r="Y20" s="330"/>
      <c r="Z20" s="331"/>
    </row>
    <row r="21" spans="1:26" ht="16.5" customHeight="1" thickTop="1" thickBot="1" x14ac:dyDescent="0.3">
      <c r="A21" s="316" t="s">
        <v>155</v>
      </c>
      <c r="B21" s="317"/>
      <c r="C21" s="318"/>
      <c r="D21" s="319"/>
      <c r="E21" s="320"/>
      <c r="F21" s="315"/>
      <c r="G21" s="135" t="e">
        <f t="shared" ref="G21:L21" si="1">G19/G18</f>
        <v>#DIV/0!</v>
      </c>
      <c r="H21" s="135" t="e">
        <f t="shared" si="1"/>
        <v>#DIV/0!</v>
      </c>
      <c r="I21" s="135" t="e">
        <f t="shared" si="1"/>
        <v>#DIV/0!</v>
      </c>
      <c r="J21" s="135" t="e">
        <f t="shared" si="1"/>
        <v>#DIV/0!</v>
      </c>
      <c r="K21" s="136" t="e">
        <f t="shared" si="1"/>
        <v>#DIV/0!</v>
      </c>
      <c r="L21" s="137" t="e">
        <f t="shared" si="1"/>
        <v>#DIV/0!</v>
      </c>
      <c r="M21" s="138">
        <f>SUM(M17:M20)</f>
        <v>0</v>
      </c>
      <c r="N21" s="321" t="s">
        <v>157</v>
      </c>
      <c r="O21" s="322"/>
      <c r="P21" s="332"/>
      <c r="Q21" s="333"/>
      <c r="R21" s="333"/>
      <c r="S21" s="333"/>
      <c r="T21" s="333"/>
      <c r="U21" s="333"/>
      <c r="V21" s="333"/>
      <c r="W21" s="333"/>
      <c r="X21" s="333"/>
      <c r="Y21" s="333"/>
      <c r="Z21" s="334"/>
    </row>
    <row r="22" spans="1:26" ht="5.25" customHeight="1" thickBot="1" x14ac:dyDescent="0.3">
      <c r="A22" s="139"/>
      <c r="B22" s="140"/>
      <c r="C22" s="140"/>
      <c r="D22" s="141"/>
      <c r="E22" s="141"/>
      <c r="F22" s="142"/>
      <c r="G22" s="143"/>
      <c r="H22" s="143"/>
      <c r="I22" s="143"/>
      <c r="J22" s="143"/>
      <c r="K22" s="143"/>
      <c r="L22" s="144"/>
      <c r="M22" s="145"/>
      <c r="N22" s="146"/>
      <c r="O22" s="147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</row>
    <row r="23" spans="1:26" ht="18.75" customHeight="1" x14ac:dyDescent="0.25">
      <c r="A23" s="106"/>
      <c r="B23" s="289"/>
      <c r="C23" s="290"/>
      <c r="D23" s="291"/>
      <c r="E23" s="298" t="s">
        <v>152</v>
      </c>
      <c r="F23" s="299"/>
      <c r="G23" s="150"/>
      <c r="H23" s="150"/>
      <c r="I23" s="150"/>
      <c r="J23" s="150"/>
      <c r="K23" s="151"/>
      <c r="L23" s="109"/>
      <c r="M23" s="152"/>
      <c r="N23" s="153"/>
      <c r="O23" s="154"/>
      <c r="P23" s="300"/>
      <c r="Q23" s="301"/>
      <c r="R23" s="301"/>
      <c r="S23" s="301"/>
      <c r="T23" s="301"/>
      <c r="U23" s="301"/>
      <c r="V23" s="301"/>
      <c r="W23" s="301"/>
      <c r="X23" s="301"/>
      <c r="Y23" s="301"/>
      <c r="Z23" s="302"/>
    </row>
    <row r="24" spans="1:26" ht="18.75" customHeight="1" x14ac:dyDescent="0.25">
      <c r="A24" s="309"/>
      <c r="B24" s="292"/>
      <c r="C24" s="293"/>
      <c r="D24" s="294"/>
      <c r="E24" s="311"/>
      <c r="F24" s="113" t="s">
        <v>153</v>
      </c>
      <c r="G24" s="114">
        <v>0</v>
      </c>
      <c r="H24" s="115">
        <v>0</v>
      </c>
      <c r="I24" s="116">
        <v>0</v>
      </c>
      <c r="J24" s="116">
        <v>0</v>
      </c>
      <c r="K24" s="117">
        <v>0</v>
      </c>
      <c r="L24" s="118">
        <f>SUM(G24:K24)</f>
        <v>0</v>
      </c>
      <c r="M24" s="119"/>
      <c r="N24" s="120"/>
      <c r="O24" s="121"/>
      <c r="P24" s="303"/>
      <c r="Q24" s="304"/>
      <c r="R24" s="304"/>
      <c r="S24" s="304"/>
      <c r="T24" s="304"/>
      <c r="U24" s="304"/>
      <c r="V24" s="304"/>
      <c r="W24" s="304"/>
      <c r="X24" s="304"/>
      <c r="Y24" s="304"/>
      <c r="Z24" s="305"/>
    </row>
    <row r="25" spans="1:26" ht="18.75" customHeight="1" x14ac:dyDescent="0.25">
      <c r="A25" s="310"/>
      <c r="B25" s="292"/>
      <c r="C25" s="293"/>
      <c r="D25" s="294"/>
      <c r="E25" s="312"/>
      <c r="F25" s="313" t="s">
        <v>154</v>
      </c>
      <c r="G25" s="122">
        <v>0</v>
      </c>
      <c r="H25" s="123">
        <v>0</v>
      </c>
      <c r="I25" s="124">
        <v>0</v>
      </c>
      <c r="J25" s="124">
        <v>0</v>
      </c>
      <c r="K25" s="125">
        <v>0</v>
      </c>
      <c r="L25" s="126">
        <f>SUM(G25:K25)</f>
        <v>0</v>
      </c>
      <c r="M25" s="119"/>
      <c r="N25" s="120"/>
      <c r="O25" s="121"/>
      <c r="P25" s="303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6" ht="18.75" customHeight="1" thickBot="1" x14ac:dyDescent="0.3">
      <c r="A26" s="127"/>
      <c r="B26" s="292"/>
      <c r="C26" s="293"/>
      <c r="D26" s="297"/>
      <c r="E26" s="128"/>
      <c r="F26" s="314"/>
      <c r="G26" s="129" t="e">
        <f>G25/G24</f>
        <v>#DIV/0!</v>
      </c>
      <c r="H26" s="129" t="e">
        <f>H25/H24</f>
        <v>#DIV/0!</v>
      </c>
      <c r="I26" s="129" t="e">
        <f t="shared" ref="I26:L26" si="2">I25/I24</f>
        <v>#DIV/0!</v>
      </c>
      <c r="J26" s="129" t="e">
        <f t="shared" si="2"/>
        <v>#DIV/0!</v>
      </c>
      <c r="K26" s="130" t="e">
        <f t="shared" si="2"/>
        <v>#DIV/0!</v>
      </c>
      <c r="L26" s="131" t="e">
        <f t="shared" si="2"/>
        <v>#DIV/0!</v>
      </c>
      <c r="M26" s="132"/>
      <c r="N26" s="155"/>
      <c r="O26" s="156"/>
      <c r="P26" s="303"/>
      <c r="Q26" s="304"/>
      <c r="R26" s="304"/>
      <c r="S26" s="304"/>
      <c r="T26" s="304"/>
      <c r="U26" s="304"/>
      <c r="V26" s="304"/>
      <c r="W26" s="304"/>
      <c r="X26" s="304"/>
      <c r="Y26" s="304"/>
      <c r="Z26" s="305"/>
    </row>
    <row r="27" spans="1:26" ht="16.5" customHeight="1" thickTop="1" thickBot="1" x14ac:dyDescent="0.3">
      <c r="A27" s="316" t="s">
        <v>155</v>
      </c>
      <c r="B27" s="317"/>
      <c r="C27" s="318"/>
      <c r="D27" s="319"/>
      <c r="E27" s="320"/>
      <c r="F27" s="315"/>
      <c r="G27" s="157" t="e">
        <f>G25/G24</f>
        <v>#DIV/0!</v>
      </c>
      <c r="H27" s="158" t="e">
        <f t="shared" ref="H27:L27" si="3">H25/H24</f>
        <v>#DIV/0!</v>
      </c>
      <c r="I27" s="158" t="e">
        <f t="shared" si="3"/>
        <v>#DIV/0!</v>
      </c>
      <c r="J27" s="158" t="e">
        <f t="shared" si="3"/>
        <v>#DIV/0!</v>
      </c>
      <c r="K27" s="159" t="e">
        <f t="shared" si="3"/>
        <v>#DIV/0!</v>
      </c>
      <c r="L27" s="137" t="e">
        <f t="shared" si="3"/>
        <v>#DIV/0!</v>
      </c>
      <c r="M27" s="138">
        <f>SUM(M23:M26)</f>
        <v>0</v>
      </c>
      <c r="N27" s="321" t="s">
        <v>157</v>
      </c>
      <c r="O27" s="322"/>
      <c r="P27" s="306"/>
      <c r="Q27" s="307"/>
      <c r="R27" s="307"/>
      <c r="S27" s="307"/>
      <c r="T27" s="307"/>
      <c r="U27" s="307"/>
      <c r="V27" s="307"/>
      <c r="W27" s="307"/>
      <c r="X27" s="307"/>
      <c r="Y27" s="307"/>
      <c r="Z27" s="308"/>
    </row>
    <row r="28" spans="1:26" ht="4.5" customHeight="1" thickBot="1" x14ac:dyDescent="0.3">
      <c r="A28" s="139"/>
      <c r="B28" s="140"/>
      <c r="C28" s="140"/>
      <c r="D28" s="141"/>
      <c r="E28" s="141"/>
      <c r="F28" s="142"/>
      <c r="G28" s="143"/>
      <c r="H28" s="143"/>
      <c r="I28" s="143"/>
      <c r="J28" s="143"/>
      <c r="K28" s="143"/>
      <c r="L28" s="144"/>
      <c r="M28" s="145"/>
      <c r="N28" s="146"/>
      <c r="O28" s="147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9"/>
    </row>
    <row r="29" spans="1:26" ht="19.5" customHeight="1" x14ac:dyDescent="0.25">
      <c r="A29" s="106"/>
      <c r="B29" s="289"/>
      <c r="C29" s="290"/>
      <c r="D29" s="291"/>
      <c r="E29" s="298" t="s">
        <v>152</v>
      </c>
      <c r="F29" s="299"/>
      <c r="G29" s="150"/>
      <c r="H29" s="150"/>
      <c r="I29" s="150"/>
      <c r="J29" s="150"/>
      <c r="K29" s="151"/>
      <c r="L29" s="109"/>
      <c r="M29" s="110"/>
      <c r="N29" s="153"/>
      <c r="O29" s="154"/>
      <c r="P29" s="300"/>
      <c r="Q29" s="301"/>
      <c r="R29" s="301"/>
      <c r="S29" s="301"/>
      <c r="T29" s="301"/>
      <c r="U29" s="301"/>
      <c r="V29" s="301"/>
      <c r="W29" s="301"/>
      <c r="X29" s="301"/>
      <c r="Y29" s="301"/>
      <c r="Z29" s="302"/>
    </row>
    <row r="30" spans="1:26" ht="19.5" customHeight="1" x14ac:dyDescent="0.25">
      <c r="A30" s="309"/>
      <c r="B30" s="292"/>
      <c r="C30" s="293"/>
      <c r="D30" s="294"/>
      <c r="E30" s="311"/>
      <c r="F30" s="113" t="s">
        <v>153</v>
      </c>
      <c r="G30" s="114">
        <v>0</v>
      </c>
      <c r="H30" s="115">
        <v>0</v>
      </c>
      <c r="I30" s="116">
        <v>0</v>
      </c>
      <c r="J30" s="116">
        <v>0</v>
      </c>
      <c r="K30" s="117">
        <v>0</v>
      </c>
      <c r="L30" s="118">
        <f>SUM(G30:K30)</f>
        <v>0</v>
      </c>
      <c r="M30" s="119"/>
      <c r="N30" s="120"/>
      <c r="O30" s="121"/>
      <c r="P30" s="303"/>
      <c r="Q30" s="304"/>
      <c r="R30" s="304"/>
      <c r="S30" s="304"/>
      <c r="T30" s="304"/>
      <c r="U30" s="304"/>
      <c r="V30" s="304"/>
      <c r="W30" s="304"/>
      <c r="X30" s="304"/>
      <c r="Y30" s="304"/>
      <c r="Z30" s="305"/>
    </row>
    <row r="31" spans="1:26" ht="19.5" customHeight="1" x14ac:dyDescent="0.25">
      <c r="A31" s="310"/>
      <c r="B31" s="292"/>
      <c r="C31" s="293"/>
      <c r="D31" s="294"/>
      <c r="E31" s="312"/>
      <c r="F31" s="313" t="s">
        <v>154</v>
      </c>
      <c r="G31" s="122">
        <v>0</v>
      </c>
      <c r="H31" s="123">
        <v>0</v>
      </c>
      <c r="I31" s="124">
        <v>0</v>
      </c>
      <c r="J31" s="124">
        <v>0</v>
      </c>
      <c r="K31" s="125">
        <v>0</v>
      </c>
      <c r="L31" s="126">
        <f>SUM(G31:K31)</f>
        <v>0</v>
      </c>
      <c r="M31" s="119"/>
      <c r="N31" s="120"/>
      <c r="O31" s="121"/>
      <c r="P31" s="303"/>
      <c r="Q31" s="304"/>
      <c r="R31" s="304"/>
      <c r="S31" s="304"/>
      <c r="T31" s="304"/>
      <c r="U31" s="304"/>
      <c r="V31" s="304"/>
      <c r="W31" s="304"/>
      <c r="X31" s="304"/>
      <c r="Y31" s="304"/>
      <c r="Z31" s="305"/>
    </row>
    <row r="32" spans="1:26" ht="19.5" customHeight="1" thickBot="1" x14ac:dyDescent="0.3">
      <c r="A32" s="127"/>
      <c r="B32" s="292"/>
      <c r="C32" s="293"/>
      <c r="D32" s="297"/>
      <c r="E32" s="128"/>
      <c r="F32" s="314"/>
      <c r="G32" s="129" t="e">
        <f>G31/G30</f>
        <v>#DIV/0!</v>
      </c>
      <c r="H32" s="129" t="e">
        <f>H31/H30</f>
        <v>#DIV/0!</v>
      </c>
      <c r="I32" s="129" t="e">
        <f t="shared" ref="I32:L32" si="4">I31/I30</f>
        <v>#DIV/0!</v>
      </c>
      <c r="J32" s="129" t="e">
        <f t="shared" si="4"/>
        <v>#DIV/0!</v>
      </c>
      <c r="K32" s="130" t="e">
        <f t="shared" si="4"/>
        <v>#DIV/0!</v>
      </c>
      <c r="L32" s="131" t="e">
        <f t="shared" si="4"/>
        <v>#DIV/0!</v>
      </c>
      <c r="M32" s="132"/>
      <c r="N32" s="155"/>
      <c r="O32" s="156"/>
      <c r="P32" s="303"/>
      <c r="Q32" s="304"/>
      <c r="R32" s="304"/>
      <c r="S32" s="304"/>
      <c r="T32" s="304"/>
      <c r="U32" s="304"/>
      <c r="V32" s="304"/>
      <c r="W32" s="304"/>
      <c r="X32" s="304"/>
      <c r="Y32" s="304"/>
      <c r="Z32" s="305"/>
    </row>
    <row r="33" spans="1:26" ht="16.5" customHeight="1" thickTop="1" thickBot="1" x14ac:dyDescent="0.3">
      <c r="A33" s="316" t="s">
        <v>155</v>
      </c>
      <c r="B33" s="317"/>
      <c r="C33" s="318"/>
      <c r="D33" s="319"/>
      <c r="E33" s="320"/>
      <c r="F33" s="315"/>
      <c r="G33" s="157" t="e">
        <f>G31/G30</f>
        <v>#DIV/0!</v>
      </c>
      <c r="H33" s="158" t="e">
        <f t="shared" ref="H33:L33" si="5">H31/H30</f>
        <v>#DIV/0!</v>
      </c>
      <c r="I33" s="158" t="e">
        <f t="shared" si="5"/>
        <v>#DIV/0!</v>
      </c>
      <c r="J33" s="158" t="e">
        <f t="shared" si="5"/>
        <v>#DIV/0!</v>
      </c>
      <c r="K33" s="159" t="e">
        <f t="shared" si="5"/>
        <v>#DIV/0!</v>
      </c>
      <c r="L33" s="137" t="e">
        <f t="shared" si="5"/>
        <v>#DIV/0!</v>
      </c>
      <c r="M33" s="160">
        <f>SUM(M29:M32)</f>
        <v>0</v>
      </c>
      <c r="N33" s="321" t="s">
        <v>157</v>
      </c>
      <c r="O33" s="322"/>
      <c r="P33" s="303"/>
      <c r="Q33" s="304"/>
      <c r="R33" s="304"/>
      <c r="S33" s="304"/>
      <c r="T33" s="304"/>
      <c r="U33" s="304"/>
      <c r="V33" s="304"/>
      <c r="W33" s="304"/>
      <c r="X33" s="304"/>
      <c r="Y33" s="304"/>
      <c r="Z33" s="305"/>
    </row>
    <row r="34" spans="1:26" ht="4.5" customHeight="1" thickBot="1" x14ac:dyDescent="0.3">
      <c r="A34" s="139"/>
      <c r="B34" s="140"/>
      <c r="C34" s="140"/>
      <c r="D34" s="141"/>
      <c r="E34" s="141"/>
      <c r="F34" s="142"/>
      <c r="G34" s="143"/>
      <c r="H34" s="143"/>
      <c r="I34" s="143"/>
      <c r="J34" s="143"/>
      <c r="K34" s="143"/>
      <c r="L34" s="144"/>
      <c r="M34" s="145"/>
      <c r="N34" s="146"/>
      <c r="O34" s="147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</row>
    <row r="35" spans="1:26" ht="19.5" customHeight="1" x14ac:dyDescent="0.25">
      <c r="A35" s="106"/>
      <c r="B35" s="289"/>
      <c r="C35" s="290"/>
      <c r="D35" s="291"/>
      <c r="E35" s="298" t="s">
        <v>152</v>
      </c>
      <c r="F35" s="299"/>
      <c r="G35" s="107"/>
      <c r="H35" s="107"/>
      <c r="I35" s="107"/>
      <c r="J35" s="107"/>
      <c r="K35" s="108"/>
      <c r="L35" s="109"/>
      <c r="M35" s="110"/>
      <c r="N35" s="111"/>
      <c r="O35" s="112"/>
      <c r="P35" s="300"/>
      <c r="Q35" s="301"/>
      <c r="R35" s="301"/>
      <c r="S35" s="301"/>
      <c r="T35" s="301"/>
      <c r="U35" s="301"/>
      <c r="V35" s="301"/>
      <c r="W35" s="301"/>
      <c r="X35" s="301"/>
      <c r="Y35" s="301"/>
      <c r="Z35" s="302"/>
    </row>
    <row r="36" spans="1:26" ht="19.5" customHeight="1" x14ac:dyDescent="0.25">
      <c r="A36" s="309"/>
      <c r="B36" s="292"/>
      <c r="C36" s="293"/>
      <c r="D36" s="294"/>
      <c r="E36" s="311"/>
      <c r="F36" s="113" t="s">
        <v>153</v>
      </c>
      <c r="G36" s="114">
        <v>0</v>
      </c>
      <c r="H36" s="115">
        <v>0</v>
      </c>
      <c r="I36" s="116">
        <v>0</v>
      </c>
      <c r="J36" s="116">
        <v>0</v>
      </c>
      <c r="K36" s="117">
        <v>0</v>
      </c>
      <c r="L36" s="118">
        <f>SUM(G36:K36)</f>
        <v>0</v>
      </c>
      <c r="M36" s="119"/>
      <c r="N36" s="120"/>
      <c r="O36" s="121"/>
      <c r="P36" s="303"/>
      <c r="Q36" s="304"/>
      <c r="R36" s="304"/>
      <c r="S36" s="304"/>
      <c r="T36" s="304"/>
      <c r="U36" s="304"/>
      <c r="V36" s="304"/>
      <c r="W36" s="304"/>
      <c r="X36" s="304"/>
      <c r="Y36" s="304"/>
      <c r="Z36" s="305"/>
    </row>
    <row r="37" spans="1:26" ht="19.5" customHeight="1" x14ac:dyDescent="0.25">
      <c r="A37" s="310"/>
      <c r="B37" s="292"/>
      <c r="C37" s="293"/>
      <c r="D37" s="294"/>
      <c r="E37" s="312"/>
      <c r="F37" s="313" t="s">
        <v>154</v>
      </c>
      <c r="G37" s="122">
        <v>0</v>
      </c>
      <c r="H37" s="123">
        <v>0</v>
      </c>
      <c r="I37" s="124">
        <v>0</v>
      </c>
      <c r="J37" s="124">
        <v>0</v>
      </c>
      <c r="K37" s="125">
        <v>0</v>
      </c>
      <c r="L37" s="126">
        <f>SUM(G37:K37)</f>
        <v>0</v>
      </c>
      <c r="M37" s="119"/>
      <c r="N37" s="120"/>
      <c r="O37" s="121"/>
      <c r="P37" s="303"/>
      <c r="Q37" s="304"/>
      <c r="R37" s="304"/>
      <c r="S37" s="304"/>
      <c r="T37" s="304"/>
      <c r="U37" s="304"/>
      <c r="V37" s="304"/>
      <c r="W37" s="304"/>
      <c r="X37" s="304"/>
      <c r="Y37" s="304"/>
      <c r="Z37" s="305"/>
    </row>
    <row r="38" spans="1:26" ht="19.5" customHeight="1" thickBot="1" x14ac:dyDescent="0.3">
      <c r="A38" s="127"/>
      <c r="B38" s="292"/>
      <c r="C38" s="293"/>
      <c r="D38" s="297"/>
      <c r="E38" s="128"/>
      <c r="F38" s="314"/>
      <c r="G38" s="129" t="e">
        <f>G37/G36</f>
        <v>#DIV/0!</v>
      </c>
      <c r="H38" s="129" t="e">
        <f>H37/H36</f>
        <v>#DIV/0!</v>
      </c>
      <c r="I38" s="129" t="e">
        <f t="shared" ref="I38:L38" si="6">I37/I36</f>
        <v>#DIV/0!</v>
      </c>
      <c r="J38" s="129" t="e">
        <f t="shared" si="6"/>
        <v>#DIV/0!</v>
      </c>
      <c r="K38" s="130" t="e">
        <f t="shared" si="6"/>
        <v>#DIV/0!</v>
      </c>
      <c r="L38" s="131" t="e">
        <f t="shared" si="6"/>
        <v>#DIV/0!</v>
      </c>
      <c r="M38" s="132"/>
      <c r="N38" s="155"/>
      <c r="O38" s="156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5"/>
    </row>
    <row r="39" spans="1:26" ht="16.5" customHeight="1" thickTop="1" thickBot="1" x14ac:dyDescent="0.3">
      <c r="A39" s="316" t="s">
        <v>155</v>
      </c>
      <c r="B39" s="317"/>
      <c r="C39" s="318"/>
      <c r="D39" s="319"/>
      <c r="E39" s="320"/>
      <c r="F39" s="315"/>
      <c r="G39" s="161" t="e">
        <f t="shared" ref="G39:L39" si="7">G37/G36</f>
        <v>#DIV/0!</v>
      </c>
      <c r="H39" s="162" t="e">
        <f t="shared" si="7"/>
        <v>#DIV/0!</v>
      </c>
      <c r="I39" s="162" t="e">
        <f t="shared" si="7"/>
        <v>#DIV/0!</v>
      </c>
      <c r="J39" s="162" t="e">
        <f t="shared" si="7"/>
        <v>#DIV/0!</v>
      </c>
      <c r="K39" s="163" t="e">
        <f t="shared" si="7"/>
        <v>#DIV/0!</v>
      </c>
      <c r="L39" s="137" t="e">
        <f t="shared" si="7"/>
        <v>#DIV/0!</v>
      </c>
      <c r="M39" s="164">
        <f>SUM(M35:M38)</f>
        <v>0</v>
      </c>
      <c r="N39" s="321" t="s">
        <v>157</v>
      </c>
      <c r="O39" s="322"/>
      <c r="P39" s="306"/>
      <c r="Q39" s="307"/>
      <c r="R39" s="307"/>
      <c r="S39" s="307"/>
      <c r="T39" s="307"/>
      <c r="U39" s="307"/>
      <c r="V39" s="307"/>
      <c r="W39" s="307"/>
      <c r="X39" s="307"/>
      <c r="Y39" s="307"/>
      <c r="Z39" s="308"/>
    </row>
    <row r="40" spans="1:26" ht="17.25" thickTop="1" thickBot="1" x14ac:dyDescent="0.3">
      <c r="A40" s="89" t="s">
        <v>130</v>
      </c>
      <c r="B40" s="467" t="s">
        <v>131</v>
      </c>
      <c r="C40" s="468"/>
      <c r="D40" s="468"/>
      <c r="E40" s="469" t="s">
        <v>180</v>
      </c>
      <c r="F40" s="469"/>
      <c r="G40" s="469"/>
      <c r="H40" s="469"/>
      <c r="I40" s="469"/>
      <c r="J40" s="469"/>
      <c r="K40" s="469"/>
      <c r="L40" s="469"/>
      <c r="M40" s="469"/>
      <c r="N40" s="469"/>
      <c r="O40" s="469"/>
      <c r="P40" s="469"/>
      <c r="Q40" s="469"/>
      <c r="R40" s="469"/>
      <c r="S40" s="469"/>
      <c r="T40" s="469"/>
      <c r="U40" s="469"/>
      <c r="V40" s="469"/>
      <c r="W40" s="469"/>
      <c r="X40" s="469"/>
      <c r="Y40" s="469"/>
      <c r="Z40" s="470"/>
    </row>
    <row r="41" spans="1:26" ht="15.75" thickTop="1" x14ac:dyDescent="0.25">
      <c r="A41" s="90" t="s">
        <v>133</v>
      </c>
      <c r="B41" s="91"/>
      <c r="C41" s="376"/>
      <c r="D41" s="377"/>
      <c r="E41" s="471" t="s">
        <v>174</v>
      </c>
      <c r="F41" s="472"/>
      <c r="G41" s="384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6"/>
    </row>
    <row r="42" spans="1:26" x14ac:dyDescent="0.25">
      <c r="A42" s="90" t="s">
        <v>136</v>
      </c>
      <c r="B42" s="92"/>
      <c r="C42" s="347"/>
      <c r="D42" s="348"/>
      <c r="E42" s="473"/>
      <c r="F42" s="474"/>
      <c r="G42" s="387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9"/>
    </row>
    <row r="43" spans="1:26" ht="15.75" thickBot="1" x14ac:dyDescent="0.3">
      <c r="A43" s="90" t="s">
        <v>137</v>
      </c>
      <c r="B43" s="92"/>
      <c r="C43" s="347"/>
      <c r="D43" s="348"/>
      <c r="E43" s="475"/>
      <c r="F43" s="476"/>
      <c r="G43" s="390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2"/>
    </row>
    <row r="44" spans="1:26" ht="19.5" thickTop="1" x14ac:dyDescent="0.25">
      <c r="A44" s="90" t="s">
        <v>138</v>
      </c>
      <c r="B44" s="92"/>
      <c r="C44" s="347"/>
      <c r="D44" s="348"/>
      <c r="E44" s="358"/>
      <c r="F44" s="359"/>
      <c r="G44" s="360" t="s">
        <v>139</v>
      </c>
      <c r="H44" s="361"/>
      <c r="I44" s="361"/>
      <c r="J44" s="361"/>
      <c r="K44" s="362"/>
      <c r="L44" s="363" t="s">
        <v>140</v>
      </c>
      <c r="M44" s="366" t="s">
        <v>141</v>
      </c>
      <c r="N44" s="369" t="s">
        <v>142</v>
      </c>
      <c r="O44" s="335" t="s">
        <v>143</v>
      </c>
      <c r="P44" s="338" t="s">
        <v>144</v>
      </c>
      <c r="Q44" s="339"/>
      <c r="R44" s="339"/>
      <c r="S44" s="339"/>
      <c r="T44" s="339"/>
      <c r="U44" s="339"/>
      <c r="V44" s="339"/>
      <c r="W44" s="339"/>
      <c r="X44" s="339"/>
      <c r="Y44" s="339"/>
      <c r="Z44" s="340"/>
    </row>
    <row r="45" spans="1:26" x14ac:dyDescent="0.25">
      <c r="A45" s="90" t="s">
        <v>145</v>
      </c>
      <c r="B45" s="92"/>
      <c r="C45" s="347"/>
      <c r="D45" s="348"/>
      <c r="E45" s="349" t="s">
        <v>146</v>
      </c>
      <c r="F45" s="350"/>
      <c r="G45" s="93">
        <v>1</v>
      </c>
      <c r="H45" s="94">
        <v>2</v>
      </c>
      <c r="I45" s="94">
        <v>3</v>
      </c>
      <c r="J45" s="94">
        <v>4</v>
      </c>
      <c r="K45" s="95">
        <v>5</v>
      </c>
      <c r="L45" s="364"/>
      <c r="M45" s="367"/>
      <c r="N45" s="370"/>
      <c r="O45" s="336"/>
      <c r="P45" s="341"/>
      <c r="Q45" s="342"/>
      <c r="R45" s="342"/>
      <c r="S45" s="342"/>
      <c r="T45" s="342"/>
      <c r="U45" s="342"/>
      <c r="V45" s="342"/>
      <c r="W45" s="342"/>
      <c r="X45" s="342"/>
      <c r="Y45" s="342"/>
      <c r="Z45" s="343"/>
    </row>
    <row r="46" spans="1:26" ht="15.75" thickBot="1" x14ac:dyDescent="0.3">
      <c r="A46" s="96" t="s">
        <v>147</v>
      </c>
      <c r="B46" s="97"/>
      <c r="C46" s="351"/>
      <c r="D46" s="352"/>
      <c r="E46" s="353" t="s">
        <v>148</v>
      </c>
      <c r="F46" s="354"/>
      <c r="G46" s="98">
        <v>2017</v>
      </c>
      <c r="H46" s="98">
        <v>2018</v>
      </c>
      <c r="I46" s="99">
        <v>2019</v>
      </c>
      <c r="J46" s="98">
        <v>2020</v>
      </c>
      <c r="K46" s="99">
        <v>2021</v>
      </c>
      <c r="L46" s="365"/>
      <c r="M46" s="368"/>
      <c r="N46" s="371"/>
      <c r="O46" s="337"/>
      <c r="P46" s="341"/>
      <c r="Q46" s="342"/>
      <c r="R46" s="342"/>
      <c r="S46" s="342"/>
      <c r="T46" s="342"/>
      <c r="U46" s="342"/>
      <c r="V46" s="342"/>
      <c r="W46" s="342"/>
      <c r="X46" s="342"/>
      <c r="Y46" s="342"/>
      <c r="Z46" s="343"/>
    </row>
    <row r="47" spans="1:26" ht="16.5" thickTop="1" thickBot="1" x14ac:dyDescent="0.3">
      <c r="A47" s="100" t="s">
        <v>149</v>
      </c>
      <c r="B47" s="355" t="s">
        <v>150</v>
      </c>
      <c r="C47" s="356"/>
      <c r="D47" s="356"/>
      <c r="E47" s="356"/>
      <c r="F47" s="357"/>
      <c r="G47" s="101"/>
      <c r="H47" s="101"/>
      <c r="I47" s="101"/>
      <c r="J47" s="101"/>
      <c r="K47" s="101"/>
      <c r="L47" s="102"/>
      <c r="M47" s="103">
        <f>M21+M27+M33+M39</f>
        <v>0</v>
      </c>
      <c r="N47" s="104"/>
      <c r="O47" s="105"/>
      <c r="P47" s="344"/>
      <c r="Q47" s="345"/>
      <c r="R47" s="345"/>
      <c r="S47" s="345"/>
      <c r="T47" s="345"/>
      <c r="U47" s="345"/>
      <c r="V47" s="345"/>
      <c r="W47" s="345"/>
      <c r="X47" s="345"/>
      <c r="Y47" s="345"/>
      <c r="Z47" s="346"/>
    </row>
    <row r="48" spans="1:26" ht="15.75" x14ac:dyDescent="0.25">
      <c r="A48" s="106"/>
      <c r="B48" s="289"/>
      <c r="C48" s="290"/>
      <c r="D48" s="291"/>
      <c r="E48" s="298" t="s">
        <v>152</v>
      </c>
      <c r="F48" s="299"/>
      <c r="G48" s="107"/>
      <c r="H48" s="107"/>
      <c r="I48" s="107"/>
      <c r="J48" s="107"/>
      <c r="K48" s="108"/>
      <c r="L48" s="109"/>
      <c r="M48" s="110"/>
      <c r="N48" s="111"/>
      <c r="O48" s="112"/>
      <c r="P48" s="326"/>
      <c r="Q48" s="327"/>
      <c r="R48" s="327"/>
      <c r="S48" s="327"/>
      <c r="T48" s="327"/>
      <c r="U48" s="327"/>
      <c r="V48" s="327"/>
      <c r="W48" s="327"/>
      <c r="X48" s="327"/>
      <c r="Y48" s="327"/>
      <c r="Z48" s="328"/>
    </row>
    <row r="49" spans="1:26" ht="15.75" x14ac:dyDescent="0.25">
      <c r="A49" s="309"/>
      <c r="B49" s="292"/>
      <c r="C49" s="293"/>
      <c r="D49" s="294"/>
      <c r="E49" s="311"/>
      <c r="F49" s="113" t="s">
        <v>153</v>
      </c>
      <c r="G49" s="114">
        <v>0</v>
      </c>
      <c r="H49" s="115">
        <v>0</v>
      </c>
      <c r="I49" s="116">
        <v>0</v>
      </c>
      <c r="J49" s="116">
        <v>0</v>
      </c>
      <c r="K49" s="117">
        <v>0</v>
      </c>
      <c r="L49" s="118">
        <f>SUM(G49:K49)</f>
        <v>0</v>
      </c>
      <c r="M49" s="119"/>
      <c r="N49" s="120"/>
      <c r="O49" s="121"/>
      <c r="P49" s="329"/>
      <c r="Q49" s="330"/>
      <c r="R49" s="330"/>
      <c r="S49" s="330"/>
      <c r="T49" s="330"/>
      <c r="U49" s="330"/>
      <c r="V49" s="330"/>
      <c r="W49" s="330"/>
      <c r="X49" s="330"/>
      <c r="Y49" s="330"/>
      <c r="Z49" s="331"/>
    </row>
    <row r="50" spans="1:26" ht="15.75" x14ac:dyDescent="0.25">
      <c r="A50" s="310"/>
      <c r="B50" s="292"/>
      <c r="C50" s="293"/>
      <c r="D50" s="294"/>
      <c r="E50" s="312"/>
      <c r="F50" s="313" t="s">
        <v>154</v>
      </c>
      <c r="G50" s="122">
        <v>0</v>
      </c>
      <c r="H50" s="123">
        <v>0</v>
      </c>
      <c r="I50" s="124">
        <v>0</v>
      </c>
      <c r="J50" s="124">
        <v>0</v>
      </c>
      <c r="K50" s="125">
        <v>0</v>
      </c>
      <c r="L50" s="126">
        <f>SUM(G50:K50)</f>
        <v>0</v>
      </c>
      <c r="M50" s="119"/>
      <c r="N50" s="120"/>
      <c r="O50" s="121"/>
      <c r="P50" s="329"/>
      <c r="Q50" s="330"/>
      <c r="R50" s="330"/>
      <c r="S50" s="330"/>
      <c r="T50" s="330"/>
      <c r="U50" s="330"/>
      <c r="V50" s="330"/>
      <c r="W50" s="330"/>
      <c r="X50" s="330"/>
      <c r="Y50" s="330"/>
      <c r="Z50" s="331"/>
    </row>
    <row r="51" spans="1:26" ht="15.75" thickBot="1" x14ac:dyDescent="0.3">
      <c r="A51" s="127"/>
      <c r="B51" s="292"/>
      <c r="C51" s="293"/>
      <c r="D51" s="297"/>
      <c r="E51" s="128"/>
      <c r="F51" s="314"/>
      <c r="G51" s="129" t="e">
        <f>G50/G49</f>
        <v>#DIV/0!</v>
      </c>
      <c r="H51" s="129" t="e">
        <f>H50/H49</f>
        <v>#DIV/0!</v>
      </c>
      <c r="I51" s="129" t="e">
        <f t="shared" ref="I51:L51" si="8">I50/I49</f>
        <v>#DIV/0!</v>
      </c>
      <c r="J51" s="129" t="e">
        <f t="shared" si="8"/>
        <v>#DIV/0!</v>
      </c>
      <c r="K51" s="130" t="e">
        <f t="shared" si="8"/>
        <v>#DIV/0!</v>
      </c>
      <c r="L51" s="131" t="e">
        <f t="shared" si="8"/>
        <v>#DIV/0!</v>
      </c>
      <c r="M51" s="132"/>
      <c r="N51" s="133"/>
      <c r="O51" s="134"/>
      <c r="P51" s="329"/>
      <c r="Q51" s="330"/>
      <c r="R51" s="330"/>
      <c r="S51" s="330"/>
      <c r="T51" s="330"/>
      <c r="U51" s="330"/>
      <c r="V51" s="330"/>
      <c r="W51" s="330"/>
      <c r="X51" s="330"/>
      <c r="Y51" s="330"/>
      <c r="Z51" s="331"/>
    </row>
    <row r="52" spans="1:26" ht="16.5" thickTop="1" thickBot="1" x14ac:dyDescent="0.3">
      <c r="A52" s="316" t="s">
        <v>155</v>
      </c>
      <c r="B52" s="317"/>
      <c r="C52" s="318"/>
      <c r="D52" s="319"/>
      <c r="E52" s="320"/>
      <c r="F52" s="315"/>
      <c r="G52" s="135" t="e">
        <f t="shared" ref="G52:L52" si="9">G50/G49</f>
        <v>#DIV/0!</v>
      </c>
      <c r="H52" s="135" t="e">
        <f t="shared" si="9"/>
        <v>#DIV/0!</v>
      </c>
      <c r="I52" s="135" t="e">
        <f t="shared" si="9"/>
        <v>#DIV/0!</v>
      </c>
      <c r="J52" s="135" t="e">
        <f t="shared" si="9"/>
        <v>#DIV/0!</v>
      </c>
      <c r="K52" s="136" t="e">
        <f t="shared" si="9"/>
        <v>#DIV/0!</v>
      </c>
      <c r="L52" s="137" t="e">
        <f t="shared" si="9"/>
        <v>#DIV/0!</v>
      </c>
      <c r="M52" s="138">
        <f>SUM(M48:M51)</f>
        <v>0</v>
      </c>
      <c r="N52" s="321" t="s">
        <v>157</v>
      </c>
      <c r="O52" s="322"/>
      <c r="P52" s="332"/>
      <c r="Q52" s="333"/>
      <c r="R52" s="333"/>
      <c r="S52" s="333"/>
      <c r="T52" s="333"/>
      <c r="U52" s="333"/>
      <c r="V52" s="333"/>
      <c r="W52" s="333"/>
      <c r="X52" s="333"/>
      <c r="Y52" s="333"/>
      <c r="Z52" s="334"/>
    </row>
    <row r="53" spans="1:26" ht="3.75" customHeight="1" thickBot="1" x14ac:dyDescent="0.3">
      <c r="A53" s="139"/>
      <c r="B53" s="140"/>
      <c r="C53" s="140"/>
      <c r="D53" s="141"/>
      <c r="E53" s="141"/>
      <c r="F53" s="142"/>
      <c r="G53" s="143"/>
      <c r="H53" s="143"/>
      <c r="I53" s="143"/>
      <c r="J53" s="143"/>
      <c r="K53" s="143"/>
      <c r="L53" s="144"/>
      <c r="M53" s="145"/>
      <c r="N53" s="146"/>
      <c r="O53" s="147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9"/>
    </row>
    <row r="54" spans="1:26" ht="15.75" x14ac:dyDescent="0.25">
      <c r="A54" s="106"/>
      <c r="B54" s="289"/>
      <c r="C54" s="290"/>
      <c r="D54" s="291"/>
      <c r="E54" s="298" t="s">
        <v>152</v>
      </c>
      <c r="F54" s="299"/>
      <c r="G54" s="150"/>
      <c r="H54" s="150"/>
      <c r="I54" s="150"/>
      <c r="J54" s="150"/>
      <c r="K54" s="151"/>
      <c r="L54" s="109"/>
      <c r="M54" s="152"/>
      <c r="N54" s="153"/>
      <c r="O54" s="154"/>
      <c r="P54" s="300"/>
      <c r="Q54" s="301"/>
      <c r="R54" s="301"/>
      <c r="S54" s="301"/>
      <c r="T54" s="301"/>
      <c r="U54" s="301"/>
      <c r="V54" s="301"/>
      <c r="W54" s="301"/>
      <c r="X54" s="301"/>
      <c r="Y54" s="301"/>
      <c r="Z54" s="302"/>
    </row>
    <row r="55" spans="1:26" ht="15.75" x14ac:dyDescent="0.25">
      <c r="A55" s="309"/>
      <c r="B55" s="292"/>
      <c r="C55" s="293"/>
      <c r="D55" s="294"/>
      <c r="E55" s="311"/>
      <c r="F55" s="113" t="s">
        <v>153</v>
      </c>
      <c r="G55" s="114">
        <v>0</v>
      </c>
      <c r="H55" s="115">
        <v>0</v>
      </c>
      <c r="I55" s="116">
        <v>0</v>
      </c>
      <c r="J55" s="116">
        <v>0</v>
      </c>
      <c r="K55" s="117">
        <v>0</v>
      </c>
      <c r="L55" s="118">
        <f>SUM(G55:K55)</f>
        <v>0</v>
      </c>
      <c r="M55" s="119"/>
      <c r="N55" s="120"/>
      <c r="O55" s="121"/>
      <c r="P55" s="303"/>
      <c r="Q55" s="304"/>
      <c r="R55" s="304"/>
      <c r="S55" s="304"/>
      <c r="T55" s="304"/>
      <c r="U55" s="304"/>
      <c r="V55" s="304"/>
      <c r="W55" s="304"/>
      <c r="X55" s="304"/>
      <c r="Y55" s="304"/>
      <c r="Z55" s="305"/>
    </row>
    <row r="56" spans="1:26" ht="15.75" x14ac:dyDescent="0.25">
      <c r="A56" s="310"/>
      <c r="B56" s="292"/>
      <c r="C56" s="293"/>
      <c r="D56" s="294"/>
      <c r="E56" s="312"/>
      <c r="F56" s="313" t="s">
        <v>154</v>
      </c>
      <c r="G56" s="122">
        <v>0</v>
      </c>
      <c r="H56" s="123">
        <v>0</v>
      </c>
      <c r="I56" s="124">
        <v>0</v>
      </c>
      <c r="J56" s="124">
        <v>0</v>
      </c>
      <c r="K56" s="125">
        <v>0</v>
      </c>
      <c r="L56" s="126">
        <f>SUM(G56:K56)</f>
        <v>0</v>
      </c>
      <c r="M56" s="119"/>
      <c r="N56" s="120"/>
      <c r="O56" s="121"/>
      <c r="P56" s="303"/>
      <c r="Q56" s="304"/>
      <c r="R56" s="304"/>
      <c r="S56" s="304"/>
      <c r="T56" s="304"/>
      <c r="U56" s="304"/>
      <c r="V56" s="304"/>
      <c r="W56" s="304"/>
      <c r="X56" s="304"/>
      <c r="Y56" s="304"/>
      <c r="Z56" s="305"/>
    </row>
    <row r="57" spans="1:26" ht="15.75" thickBot="1" x14ac:dyDescent="0.3">
      <c r="A57" s="127"/>
      <c r="B57" s="292"/>
      <c r="C57" s="293"/>
      <c r="D57" s="297"/>
      <c r="E57" s="128"/>
      <c r="F57" s="314"/>
      <c r="G57" s="129" t="e">
        <f>G56/G55</f>
        <v>#DIV/0!</v>
      </c>
      <c r="H57" s="129" t="e">
        <f>H56/H55</f>
        <v>#DIV/0!</v>
      </c>
      <c r="I57" s="129" t="e">
        <f t="shared" ref="I57:L57" si="10">I56/I55</f>
        <v>#DIV/0!</v>
      </c>
      <c r="J57" s="129" t="e">
        <f t="shared" si="10"/>
        <v>#DIV/0!</v>
      </c>
      <c r="K57" s="130" t="e">
        <f t="shared" si="10"/>
        <v>#DIV/0!</v>
      </c>
      <c r="L57" s="131" t="e">
        <f t="shared" si="10"/>
        <v>#DIV/0!</v>
      </c>
      <c r="M57" s="132"/>
      <c r="N57" s="155"/>
      <c r="O57" s="156"/>
      <c r="P57" s="303"/>
      <c r="Q57" s="304"/>
      <c r="R57" s="304"/>
      <c r="S57" s="304"/>
      <c r="T57" s="304"/>
      <c r="U57" s="304"/>
      <c r="V57" s="304"/>
      <c r="W57" s="304"/>
      <c r="X57" s="304"/>
      <c r="Y57" s="304"/>
      <c r="Z57" s="305"/>
    </row>
    <row r="58" spans="1:26" ht="16.5" thickTop="1" thickBot="1" x14ac:dyDescent="0.3">
      <c r="A58" s="316" t="s">
        <v>155</v>
      </c>
      <c r="B58" s="317"/>
      <c r="C58" s="318"/>
      <c r="D58" s="319"/>
      <c r="E58" s="320"/>
      <c r="F58" s="315"/>
      <c r="G58" s="157" t="e">
        <f>G56/G55</f>
        <v>#DIV/0!</v>
      </c>
      <c r="H58" s="158" t="e">
        <f t="shared" ref="H58:L58" si="11">H56/H55</f>
        <v>#DIV/0!</v>
      </c>
      <c r="I58" s="158" t="e">
        <f t="shared" si="11"/>
        <v>#DIV/0!</v>
      </c>
      <c r="J58" s="158" t="e">
        <f t="shared" si="11"/>
        <v>#DIV/0!</v>
      </c>
      <c r="K58" s="159" t="e">
        <f t="shared" si="11"/>
        <v>#DIV/0!</v>
      </c>
      <c r="L58" s="137" t="e">
        <f t="shared" si="11"/>
        <v>#DIV/0!</v>
      </c>
      <c r="M58" s="138">
        <f>SUM(M54:M57)</f>
        <v>0</v>
      </c>
      <c r="N58" s="321" t="s">
        <v>157</v>
      </c>
      <c r="O58" s="322"/>
      <c r="P58" s="306"/>
      <c r="Q58" s="307"/>
      <c r="R58" s="307"/>
      <c r="S58" s="307"/>
      <c r="T58" s="307"/>
      <c r="U58" s="307"/>
      <c r="V58" s="307"/>
      <c r="W58" s="307"/>
      <c r="X58" s="307"/>
      <c r="Y58" s="307"/>
      <c r="Z58" s="308"/>
    </row>
    <row r="59" spans="1:26" ht="3.75" customHeight="1" thickBot="1" x14ac:dyDescent="0.3">
      <c r="A59" s="139"/>
      <c r="B59" s="140"/>
      <c r="C59" s="140"/>
      <c r="D59" s="141"/>
      <c r="E59" s="141"/>
      <c r="F59" s="142"/>
      <c r="G59" s="143"/>
      <c r="H59" s="143"/>
      <c r="I59" s="143"/>
      <c r="J59" s="143"/>
      <c r="K59" s="143"/>
      <c r="L59" s="144"/>
      <c r="M59" s="145"/>
      <c r="N59" s="146"/>
      <c r="O59" s="147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9"/>
    </row>
    <row r="60" spans="1:26" ht="15.75" x14ac:dyDescent="0.25">
      <c r="A60" s="106"/>
      <c r="B60" s="289"/>
      <c r="C60" s="290"/>
      <c r="D60" s="291"/>
      <c r="E60" s="298" t="s">
        <v>152</v>
      </c>
      <c r="F60" s="299"/>
      <c r="G60" s="150"/>
      <c r="H60" s="150"/>
      <c r="I60" s="150"/>
      <c r="J60" s="150"/>
      <c r="K60" s="151"/>
      <c r="L60" s="109"/>
      <c r="M60" s="110"/>
      <c r="N60" s="153"/>
      <c r="O60" s="154"/>
      <c r="P60" s="300"/>
      <c r="Q60" s="301"/>
      <c r="R60" s="301"/>
      <c r="S60" s="301"/>
      <c r="T60" s="301"/>
      <c r="U60" s="301"/>
      <c r="V60" s="301"/>
      <c r="W60" s="301"/>
      <c r="X60" s="301"/>
      <c r="Y60" s="301"/>
      <c r="Z60" s="302"/>
    </row>
    <row r="61" spans="1:26" ht="15.75" x14ac:dyDescent="0.25">
      <c r="A61" s="309"/>
      <c r="B61" s="292"/>
      <c r="C61" s="293"/>
      <c r="D61" s="294"/>
      <c r="E61" s="311"/>
      <c r="F61" s="113" t="s">
        <v>153</v>
      </c>
      <c r="G61" s="114">
        <v>0</v>
      </c>
      <c r="H61" s="115">
        <v>0</v>
      </c>
      <c r="I61" s="116">
        <v>0</v>
      </c>
      <c r="J61" s="116">
        <v>0</v>
      </c>
      <c r="K61" s="117">
        <v>0</v>
      </c>
      <c r="L61" s="118">
        <f>SUM(G61:K61)</f>
        <v>0</v>
      </c>
      <c r="M61" s="119"/>
      <c r="N61" s="120"/>
      <c r="O61" s="121"/>
      <c r="P61" s="303"/>
      <c r="Q61" s="304"/>
      <c r="R61" s="304"/>
      <c r="S61" s="304"/>
      <c r="T61" s="304"/>
      <c r="U61" s="304"/>
      <c r="V61" s="304"/>
      <c r="W61" s="304"/>
      <c r="X61" s="304"/>
      <c r="Y61" s="304"/>
      <c r="Z61" s="305"/>
    </row>
    <row r="62" spans="1:26" ht="15.75" x14ac:dyDescent="0.25">
      <c r="A62" s="310"/>
      <c r="B62" s="292"/>
      <c r="C62" s="293"/>
      <c r="D62" s="294"/>
      <c r="E62" s="312"/>
      <c r="F62" s="313" t="s">
        <v>154</v>
      </c>
      <c r="G62" s="122">
        <v>0</v>
      </c>
      <c r="H62" s="123">
        <v>0</v>
      </c>
      <c r="I62" s="124">
        <v>0</v>
      </c>
      <c r="J62" s="124">
        <v>0</v>
      </c>
      <c r="K62" s="125">
        <v>0</v>
      </c>
      <c r="L62" s="126">
        <f>SUM(G62:K62)</f>
        <v>0</v>
      </c>
      <c r="M62" s="119"/>
      <c r="N62" s="120"/>
      <c r="O62" s="121"/>
      <c r="P62" s="303"/>
      <c r="Q62" s="304"/>
      <c r="R62" s="304"/>
      <c r="S62" s="304"/>
      <c r="T62" s="304"/>
      <c r="U62" s="304"/>
      <c r="V62" s="304"/>
      <c r="W62" s="304"/>
      <c r="X62" s="304"/>
      <c r="Y62" s="304"/>
      <c r="Z62" s="305"/>
    </row>
    <row r="63" spans="1:26" ht="15.75" thickBot="1" x14ac:dyDescent="0.3">
      <c r="A63" s="127"/>
      <c r="B63" s="292"/>
      <c r="C63" s="293"/>
      <c r="D63" s="297"/>
      <c r="E63" s="128"/>
      <c r="F63" s="314"/>
      <c r="G63" s="129" t="e">
        <f>G62/G61</f>
        <v>#DIV/0!</v>
      </c>
      <c r="H63" s="129" t="e">
        <f>H62/H61</f>
        <v>#DIV/0!</v>
      </c>
      <c r="I63" s="129" t="e">
        <f t="shared" ref="I63:L63" si="12">I62/I61</f>
        <v>#DIV/0!</v>
      </c>
      <c r="J63" s="129" t="e">
        <f t="shared" si="12"/>
        <v>#DIV/0!</v>
      </c>
      <c r="K63" s="130" t="e">
        <f t="shared" si="12"/>
        <v>#DIV/0!</v>
      </c>
      <c r="L63" s="131" t="e">
        <f t="shared" si="12"/>
        <v>#DIV/0!</v>
      </c>
      <c r="M63" s="132"/>
      <c r="N63" s="155"/>
      <c r="O63" s="156"/>
      <c r="P63" s="303"/>
      <c r="Q63" s="304"/>
      <c r="R63" s="304"/>
      <c r="S63" s="304"/>
      <c r="T63" s="304"/>
      <c r="U63" s="304"/>
      <c r="V63" s="304"/>
      <c r="W63" s="304"/>
      <c r="X63" s="304"/>
      <c r="Y63" s="304"/>
      <c r="Z63" s="305"/>
    </row>
    <row r="64" spans="1:26" ht="16.5" thickTop="1" thickBot="1" x14ac:dyDescent="0.3">
      <c r="A64" s="316" t="s">
        <v>155</v>
      </c>
      <c r="B64" s="317"/>
      <c r="C64" s="318"/>
      <c r="D64" s="319"/>
      <c r="E64" s="320"/>
      <c r="F64" s="315"/>
      <c r="G64" s="157" t="e">
        <f>G62/G61</f>
        <v>#DIV/0!</v>
      </c>
      <c r="H64" s="158" t="e">
        <f t="shared" ref="H64:L64" si="13">H62/H61</f>
        <v>#DIV/0!</v>
      </c>
      <c r="I64" s="158" t="e">
        <f t="shared" si="13"/>
        <v>#DIV/0!</v>
      </c>
      <c r="J64" s="158" t="e">
        <f t="shared" si="13"/>
        <v>#DIV/0!</v>
      </c>
      <c r="K64" s="159" t="e">
        <f t="shared" si="13"/>
        <v>#DIV/0!</v>
      </c>
      <c r="L64" s="137" t="e">
        <f t="shared" si="13"/>
        <v>#DIV/0!</v>
      </c>
      <c r="M64" s="160">
        <f>SUM(M60:M63)</f>
        <v>0</v>
      </c>
      <c r="N64" s="321" t="s">
        <v>157</v>
      </c>
      <c r="O64" s="322"/>
      <c r="P64" s="303"/>
      <c r="Q64" s="304"/>
      <c r="R64" s="304"/>
      <c r="S64" s="304"/>
      <c r="T64" s="304"/>
      <c r="U64" s="304"/>
      <c r="V64" s="304"/>
      <c r="W64" s="304"/>
      <c r="X64" s="304"/>
      <c r="Y64" s="304"/>
      <c r="Z64" s="305"/>
    </row>
    <row r="65" spans="1:26" ht="3.75" customHeight="1" thickBot="1" x14ac:dyDescent="0.3">
      <c r="A65" s="139"/>
      <c r="B65" s="140"/>
      <c r="C65" s="140"/>
      <c r="D65" s="141"/>
      <c r="E65" s="141"/>
      <c r="F65" s="142"/>
      <c r="G65" s="143"/>
      <c r="H65" s="143"/>
      <c r="I65" s="143"/>
      <c r="J65" s="143"/>
      <c r="K65" s="143"/>
      <c r="L65" s="144"/>
      <c r="M65" s="145"/>
      <c r="N65" s="146"/>
      <c r="O65" s="147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9"/>
    </row>
    <row r="66" spans="1:26" ht="15.75" x14ac:dyDescent="0.25">
      <c r="A66" s="106"/>
      <c r="B66" s="289"/>
      <c r="C66" s="290"/>
      <c r="D66" s="291"/>
      <c r="E66" s="298" t="s">
        <v>152</v>
      </c>
      <c r="F66" s="299"/>
      <c r="G66" s="107"/>
      <c r="H66" s="107"/>
      <c r="I66" s="107"/>
      <c r="J66" s="107"/>
      <c r="K66" s="108"/>
      <c r="L66" s="109"/>
      <c r="M66" s="110"/>
      <c r="N66" s="111"/>
      <c r="O66" s="112"/>
      <c r="P66" s="300"/>
      <c r="Q66" s="301"/>
      <c r="R66" s="301"/>
      <c r="S66" s="301"/>
      <c r="T66" s="301"/>
      <c r="U66" s="301"/>
      <c r="V66" s="301"/>
      <c r="W66" s="301"/>
      <c r="X66" s="301"/>
      <c r="Y66" s="301"/>
      <c r="Z66" s="302"/>
    </row>
    <row r="67" spans="1:26" ht="15.75" x14ac:dyDescent="0.25">
      <c r="A67" s="309"/>
      <c r="B67" s="292"/>
      <c r="C67" s="293"/>
      <c r="D67" s="294"/>
      <c r="E67" s="311"/>
      <c r="F67" s="113" t="s">
        <v>153</v>
      </c>
      <c r="G67" s="114">
        <v>0</v>
      </c>
      <c r="H67" s="115">
        <v>0</v>
      </c>
      <c r="I67" s="116">
        <v>0</v>
      </c>
      <c r="J67" s="116">
        <v>0</v>
      </c>
      <c r="K67" s="117">
        <v>0</v>
      </c>
      <c r="L67" s="118">
        <f>SUM(G67:K67)</f>
        <v>0</v>
      </c>
      <c r="M67" s="119"/>
      <c r="N67" s="120"/>
      <c r="O67" s="121"/>
      <c r="P67" s="303"/>
      <c r="Q67" s="304"/>
      <c r="R67" s="304"/>
      <c r="S67" s="304"/>
      <c r="T67" s="304"/>
      <c r="U67" s="304"/>
      <c r="V67" s="304"/>
      <c r="W67" s="304"/>
      <c r="X67" s="304"/>
      <c r="Y67" s="304"/>
      <c r="Z67" s="305"/>
    </row>
    <row r="68" spans="1:26" ht="15.75" x14ac:dyDescent="0.25">
      <c r="A68" s="310"/>
      <c r="B68" s="292"/>
      <c r="C68" s="293"/>
      <c r="D68" s="294"/>
      <c r="E68" s="312"/>
      <c r="F68" s="313" t="s">
        <v>154</v>
      </c>
      <c r="G68" s="122">
        <v>0</v>
      </c>
      <c r="H68" s="123">
        <v>0</v>
      </c>
      <c r="I68" s="124">
        <v>0</v>
      </c>
      <c r="J68" s="124">
        <v>0</v>
      </c>
      <c r="K68" s="125">
        <v>0</v>
      </c>
      <c r="L68" s="126">
        <f>SUM(G68:K68)</f>
        <v>0</v>
      </c>
      <c r="M68" s="119"/>
      <c r="N68" s="120"/>
      <c r="O68" s="121"/>
      <c r="P68" s="303"/>
      <c r="Q68" s="304"/>
      <c r="R68" s="304"/>
      <c r="S68" s="304"/>
      <c r="T68" s="304"/>
      <c r="U68" s="304"/>
      <c r="V68" s="304"/>
      <c r="W68" s="304"/>
      <c r="X68" s="304"/>
      <c r="Y68" s="304"/>
      <c r="Z68" s="305"/>
    </row>
    <row r="69" spans="1:26" ht="15.75" thickBot="1" x14ac:dyDescent="0.3">
      <c r="A69" s="127"/>
      <c r="B69" s="292"/>
      <c r="C69" s="293"/>
      <c r="D69" s="297"/>
      <c r="E69" s="128"/>
      <c r="F69" s="314"/>
      <c r="G69" s="129" t="e">
        <f>G68/G67</f>
        <v>#DIV/0!</v>
      </c>
      <c r="H69" s="129" t="e">
        <f>H68/H67</f>
        <v>#DIV/0!</v>
      </c>
      <c r="I69" s="129" t="e">
        <f t="shared" ref="I69:L69" si="14">I68/I67</f>
        <v>#DIV/0!</v>
      </c>
      <c r="J69" s="129" t="e">
        <f t="shared" si="14"/>
        <v>#DIV/0!</v>
      </c>
      <c r="K69" s="130" t="e">
        <f t="shared" si="14"/>
        <v>#DIV/0!</v>
      </c>
      <c r="L69" s="131" t="e">
        <f t="shared" si="14"/>
        <v>#DIV/0!</v>
      </c>
      <c r="M69" s="132"/>
      <c r="N69" s="155"/>
      <c r="O69" s="156"/>
      <c r="P69" s="303"/>
      <c r="Q69" s="304"/>
      <c r="R69" s="304"/>
      <c r="S69" s="304"/>
      <c r="T69" s="304"/>
      <c r="U69" s="304"/>
      <c r="V69" s="304"/>
      <c r="W69" s="304"/>
      <c r="X69" s="304"/>
      <c r="Y69" s="304"/>
      <c r="Z69" s="305"/>
    </row>
    <row r="70" spans="1:26" ht="16.5" thickTop="1" thickBot="1" x14ac:dyDescent="0.3">
      <c r="A70" s="316" t="s">
        <v>155</v>
      </c>
      <c r="B70" s="317"/>
      <c r="C70" s="318"/>
      <c r="D70" s="319"/>
      <c r="E70" s="320"/>
      <c r="F70" s="315"/>
      <c r="G70" s="161" t="e">
        <f t="shared" ref="G70:L70" si="15">G68/G67</f>
        <v>#DIV/0!</v>
      </c>
      <c r="H70" s="162" t="e">
        <f t="shared" si="15"/>
        <v>#DIV/0!</v>
      </c>
      <c r="I70" s="162" t="e">
        <f t="shared" si="15"/>
        <v>#DIV/0!</v>
      </c>
      <c r="J70" s="162" t="e">
        <f t="shared" si="15"/>
        <v>#DIV/0!</v>
      </c>
      <c r="K70" s="163" t="e">
        <f t="shared" si="15"/>
        <v>#DIV/0!</v>
      </c>
      <c r="L70" s="137" t="e">
        <f t="shared" si="15"/>
        <v>#DIV/0!</v>
      </c>
      <c r="M70" s="164">
        <f>SUM(M66:M69)</f>
        <v>0</v>
      </c>
      <c r="N70" s="321" t="s">
        <v>157</v>
      </c>
      <c r="O70" s="322"/>
      <c r="P70" s="306"/>
      <c r="Q70" s="307"/>
      <c r="R70" s="307"/>
      <c r="S70" s="307"/>
      <c r="T70" s="307"/>
      <c r="U70" s="307"/>
      <c r="V70" s="307"/>
      <c r="W70" s="307"/>
      <c r="X70" s="307"/>
      <c r="Y70" s="307"/>
      <c r="Z70" s="308"/>
    </row>
    <row r="71" spans="1:26" ht="3.75" customHeight="1" thickBot="1" x14ac:dyDescent="0.3">
      <c r="A71" s="323"/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5"/>
    </row>
    <row r="72" spans="1:26" ht="15.75" x14ac:dyDescent="0.25">
      <c r="A72" s="106"/>
      <c r="B72" s="289"/>
      <c r="C72" s="290"/>
      <c r="D72" s="291"/>
      <c r="E72" s="298" t="s">
        <v>152</v>
      </c>
      <c r="F72" s="299"/>
      <c r="G72" s="107"/>
      <c r="H72" s="107"/>
      <c r="I72" s="107"/>
      <c r="J72" s="107"/>
      <c r="K72" s="108"/>
      <c r="L72" s="109"/>
      <c r="M72" s="110"/>
      <c r="N72" s="111"/>
      <c r="O72" s="112"/>
      <c r="P72" s="300"/>
      <c r="Q72" s="301"/>
      <c r="R72" s="301"/>
      <c r="S72" s="301"/>
      <c r="T72" s="301"/>
      <c r="U72" s="301"/>
      <c r="V72" s="301"/>
      <c r="W72" s="301"/>
      <c r="X72" s="301"/>
      <c r="Y72" s="301"/>
      <c r="Z72" s="302"/>
    </row>
    <row r="73" spans="1:26" ht="15.75" x14ac:dyDescent="0.25">
      <c r="A73" s="309"/>
      <c r="B73" s="292"/>
      <c r="C73" s="293"/>
      <c r="D73" s="294"/>
      <c r="E73" s="311"/>
      <c r="F73" s="113" t="s">
        <v>153</v>
      </c>
      <c r="G73" s="114">
        <v>0</v>
      </c>
      <c r="H73" s="115">
        <v>0</v>
      </c>
      <c r="I73" s="116">
        <v>0</v>
      </c>
      <c r="J73" s="116">
        <v>0</v>
      </c>
      <c r="K73" s="117">
        <v>0</v>
      </c>
      <c r="L73" s="118">
        <f>SUM(G73:K73)</f>
        <v>0</v>
      </c>
      <c r="M73" s="119"/>
      <c r="N73" s="120"/>
      <c r="O73" s="121"/>
      <c r="P73" s="303"/>
      <c r="Q73" s="304"/>
      <c r="R73" s="304"/>
      <c r="S73" s="304"/>
      <c r="T73" s="304"/>
      <c r="U73" s="304"/>
      <c r="V73" s="304"/>
      <c r="W73" s="304"/>
      <c r="X73" s="304"/>
      <c r="Y73" s="304"/>
      <c r="Z73" s="305"/>
    </row>
    <row r="74" spans="1:26" ht="15.75" x14ac:dyDescent="0.25">
      <c r="A74" s="310"/>
      <c r="B74" s="292"/>
      <c r="C74" s="293"/>
      <c r="D74" s="294"/>
      <c r="E74" s="312"/>
      <c r="F74" s="313" t="s">
        <v>154</v>
      </c>
      <c r="G74" s="122">
        <v>0</v>
      </c>
      <c r="H74" s="123">
        <v>0</v>
      </c>
      <c r="I74" s="124">
        <v>0</v>
      </c>
      <c r="J74" s="124">
        <v>0</v>
      </c>
      <c r="K74" s="125">
        <v>0</v>
      </c>
      <c r="L74" s="126">
        <f>SUM(G74:K74)</f>
        <v>0</v>
      </c>
      <c r="M74" s="119"/>
      <c r="N74" s="120"/>
      <c r="O74" s="121"/>
      <c r="P74" s="303"/>
      <c r="Q74" s="304"/>
      <c r="R74" s="304"/>
      <c r="S74" s="304"/>
      <c r="T74" s="304"/>
      <c r="U74" s="304"/>
      <c r="V74" s="304"/>
      <c r="W74" s="304"/>
      <c r="X74" s="304"/>
      <c r="Y74" s="304"/>
      <c r="Z74" s="305"/>
    </row>
    <row r="75" spans="1:26" ht="15.75" thickBot="1" x14ac:dyDescent="0.3">
      <c r="A75" s="127"/>
      <c r="B75" s="292"/>
      <c r="C75" s="293"/>
      <c r="D75" s="297"/>
      <c r="E75" s="128"/>
      <c r="F75" s="314"/>
      <c r="G75" s="129" t="e">
        <f>G74/G73</f>
        <v>#DIV/0!</v>
      </c>
      <c r="H75" s="129" t="e">
        <f>H74/H73</f>
        <v>#DIV/0!</v>
      </c>
      <c r="I75" s="129" t="e">
        <f t="shared" ref="I75:L75" si="16">I74/I73</f>
        <v>#DIV/0!</v>
      </c>
      <c r="J75" s="129" t="e">
        <f t="shared" si="16"/>
        <v>#DIV/0!</v>
      </c>
      <c r="K75" s="130" t="e">
        <f t="shared" si="16"/>
        <v>#DIV/0!</v>
      </c>
      <c r="L75" s="131" t="e">
        <f t="shared" si="16"/>
        <v>#DIV/0!</v>
      </c>
      <c r="M75" s="132"/>
      <c r="N75" s="155"/>
      <c r="O75" s="156"/>
      <c r="P75" s="303"/>
      <c r="Q75" s="304"/>
      <c r="R75" s="304"/>
      <c r="S75" s="304"/>
      <c r="T75" s="304"/>
      <c r="U75" s="304"/>
      <c r="V75" s="304"/>
      <c r="W75" s="304"/>
      <c r="X75" s="304"/>
      <c r="Y75" s="304"/>
      <c r="Z75" s="305"/>
    </row>
    <row r="76" spans="1:26" ht="16.5" thickTop="1" thickBot="1" x14ac:dyDescent="0.3">
      <c r="A76" s="316" t="s">
        <v>155</v>
      </c>
      <c r="B76" s="317"/>
      <c r="C76" s="318"/>
      <c r="D76" s="319"/>
      <c r="E76" s="320"/>
      <c r="F76" s="315"/>
      <c r="G76" s="161" t="e">
        <f t="shared" ref="G76:L76" si="17">G74/G73</f>
        <v>#DIV/0!</v>
      </c>
      <c r="H76" s="162" t="e">
        <f t="shared" si="17"/>
        <v>#DIV/0!</v>
      </c>
      <c r="I76" s="162" t="e">
        <f t="shared" si="17"/>
        <v>#DIV/0!</v>
      </c>
      <c r="J76" s="162" t="e">
        <f t="shared" si="17"/>
        <v>#DIV/0!</v>
      </c>
      <c r="K76" s="163" t="e">
        <f t="shared" si="17"/>
        <v>#DIV/0!</v>
      </c>
      <c r="L76" s="137" t="e">
        <f t="shared" si="17"/>
        <v>#DIV/0!</v>
      </c>
      <c r="M76" s="164">
        <f>SUM(M72:M75)</f>
        <v>0</v>
      </c>
      <c r="N76" s="321" t="s">
        <v>157</v>
      </c>
      <c r="O76" s="322"/>
      <c r="P76" s="306"/>
      <c r="Q76" s="307"/>
      <c r="R76" s="307"/>
      <c r="S76" s="307"/>
      <c r="T76" s="307"/>
      <c r="U76" s="307"/>
      <c r="V76" s="307"/>
      <c r="W76" s="307"/>
      <c r="X76" s="307"/>
      <c r="Y76" s="307"/>
      <c r="Z76" s="308"/>
    </row>
    <row r="77" spans="1:26" ht="3.75" customHeight="1" thickBot="1" x14ac:dyDescent="0.3">
      <c r="A77" s="165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5"/>
      <c r="N77" s="166"/>
      <c r="O77" s="165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</row>
    <row r="78" spans="1:26" ht="15.75" x14ac:dyDescent="0.25">
      <c r="A78" s="106"/>
      <c r="B78" s="289"/>
      <c r="C78" s="290"/>
      <c r="D78" s="291"/>
      <c r="E78" s="298" t="s">
        <v>152</v>
      </c>
      <c r="F78" s="299"/>
      <c r="G78" s="107"/>
      <c r="H78" s="107"/>
      <c r="I78" s="107"/>
      <c r="J78" s="107"/>
      <c r="K78" s="108"/>
      <c r="L78" s="109"/>
      <c r="M78" s="110"/>
      <c r="N78" s="111"/>
      <c r="O78" s="112"/>
      <c r="P78" s="300"/>
      <c r="Q78" s="301"/>
      <c r="R78" s="301"/>
      <c r="S78" s="301"/>
      <c r="T78" s="301"/>
      <c r="U78" s="301"/>
      <c r="V78" s="301"/>
      <c r="W78" s="301"/>
      <c r="X78" s="301"/>
      <c r="Y78" s="301"/>
      <c r="Z78" s="302"/>
    </row>
    <row r="79" spans="1:26" ht="15.75" x14ac:dyDescent="0.25">
      <c r="A79" s="309"/>
      <c r="B79" s="292"/>
      <c r="C79" s="293"/>
      <c r="D79" s="294"/>
      <c r="E79" s="311"/>
      <c r="F79" s="113" t="s">
        <v>153</v>
      </c>
      <c r="G79" s="114">
        <v>0</v>
      </c>
      <c r="H79" s="115">
        <v>0</v>
      </c>
      <c r="I79" s="116">
        <v>0</v>
      </c>
      <c r="J79" s="116">
        <v>0</v>
      </c>
      <c r="K79" s="117">
        <v>0</v>
      </c>
      <c r="L79" s="118">
        <f>SUM(G79:K79)</f>
        <v>0</v>
      </c>
      <c r="M79" s="119"/>
      <c r="N79" s="120"/>
      <c r="O79" s="121"/>
      <c r="P79" s="303"/>
      <c r="Q79" s="304"/>
      <c r="R79" s="304"/>
      <c r="S79" s="304"/>
      <c r="T79" s="304"/>
      <c r="U79" s="304"/>
      <c r="V79" s="304"/>
      <c r="W79" s="304"/>
      <c r="X79" s="304"/>
      <c r="Y79" s="304"/>
      <c r="Z79" s="305"/>
    </row>
    <row r="80" spans="1:26" ht="15.75" x14ac:dyDescent="0.25">
      <c r="A80" s="310"/>
      <c r="B80" s="292"/>
      <c r="C80" s="293"/>
      <c r="D80" s="294"/>
      <c r="E80" s="312"/>
      <c r="F80" s="313" t="s">
        <v>154</v>
      </c>
      <c r="G80" s="122">
        <v>0</v>
      </c>
      <c r="H80" s="123">
        <v>0</v>
      </c>
      <c r="I80" s="124">
        <v>0</v>
      </c>
      <c r="J80" s="124">
        <v>0</v>
      </c>
      <c r="K80" s="125">
        <v>0</v>
      </c>
      <c r="L80" s="126">
        <f>SUM(G80:K80)</f>
        <v>0</v>
      </c>
      <c r="M80" s="119"/>
      <c r="N80" s="120"/>
      <c r="O80" s="121"/>
      <c r="P80" s="303"/>
      <c r="Q80" s="304"/>
      <c r="R80" s="304"/>
      <c r="S80" s="304"/>
      <c r="T80" s="304"/>
      <c r="U80" s="304"/>
      <c r="V80" s="304"/>
      <c r="W80" s="304"/>
      <c r="X80" s="304"/>
      <c r="Y80" s="304"/>
      <c r="Z80" s="305"/>
    </row>
    <row r="81" spans="1:26" ht="15.75" thickBot="1" x14ac:dyDescent="0.3">
      <c r="A81" s="127"/>
      <c r="B81" s="292"/>
      <c r="C81" s="293"/>
      <c r="D81" s="297"/>
      <c r="E81" s="128"/>
      <c r="F81" s="314"/>
      <c r="G81" s="129" t="e">
        <f>G80/G79</f>
        <v>#DIV/0!</v>
      </c>
      <c r="H81" s="129" t="e">
        <f>H80/H79</f>
        <v>#DIV/0!</v>
      </c>
      <c r="I81" s="129" t="e">
        <f t="shared" ref="I81:L81" si="18">I80/I79</f>
        <v>#DIV/0!</v>
      </c>
      <c r="J81" s="129" t="e">
        <f t="shared" si="18"/>
        <v>#DIV/0!</v>
      </c>
      <c r="K81" s="130" t="e">
        <f t="shared" si="18"/>
        <v>#DIV/0!</v>
      </c>
      <c r="L81" s="131" t="e">
        <f t="shared" si="18"/>
        <v>#DIV/0!</v>
      </c>
      <c r="M81" s="132"/>
      <c r="N81" s="155"/>
      <c r="O81" s="156"/>
      <c r="P81" s="303"/>
      <c r="Q81" s="304"/>
      <c r="R81" s="304"/>
      <c r="S81" s="304"/>
      <c r="T81" s="304"/>
      <c r="U81" s="304"/>
      <c r="V81" s="304"/>
      <c r="W81" s="304"/>
      <c r="X81" s="304"/>
      <c r="Y81" s="304"/>
      <c r="Z81" s="305"/>
    </row>
    <row r="82" spans="1:26" ht="16.5" thickTop="1" thickBot="1" x14ac:dyDescent="0.3">
      <c r="A82" s="316" t="s">
        <v>155</v>
      </c>
      <c r="B82" s="317"/>
      <c r="C82" s="318"/>
      <c r="D82" s="319"/>
      <c r="E82" s="320"/>
      <c r="F82" s="315"/>
      <c r="G82" s="161" t="e">
        <f t="shared" ref="G82:L82" si="19">G80/G79</f>
        <v>#DIV/0!</v>
      </c>
      <c r="H82" s="162" t="e">
        <f t="shared" si="19"/>
        <v>#DIV/0!</v>
      </c>
      <c r="I82" s="162" t="e">
        <f t="shared" si="19"/>
        <v>#DIV/0!</v>
      </c>
      <c r="J82" s="162" t="e">
        <f t="shared" si="19"/>
        <v>#DIV/0!</v>
      </c>
      <c r="K82" s="163" t="e">
        <f t="shared" si="19"/>
        <v>#DIV/0!</v>
      </c>
      <c r="L82" s="137" t="e">
        <f t="shared" si="19"/>
        <v>#DIV/0!</v>
      </c>
      <c r="M82" s="164">
        <f>SUM(M78:M81)</f>
        <v>0</v>
      </c>
      <c r="N82" s="321" t="s">
        <v>157</v>
      </c>
      <c r="O82" s="322"/>
      <c r="P82" s="306"/>
      <c r="Q82" s="307"/>
      <c r="R82" s="307"/>
      <c r="S82" s="307"/>
      <c r="T82" s="307"/>
      <c r="U82" s="307"/>
      <c r="V82" s="307"/>
      <c r="W82" s="307"/>
      <c r="X82" s="307"/>
      <c r="Y82" s="307"/>
      <c r="Z82" s="308"/>
    </row>
    <row r="83" spans="1:26" ht="3.75" customHeight="1" thickBot="1" x14ac:dyDescent="0.3">
      <c r="A83" s="165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5"/>
      <c r="N83" s="166"/>
      <c r="O83" s="165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</row>
    <row r="84" spans="1:26" ht="15.75" x14ac:dyDescent="0.25">
      <c r="A84" s="106"/>
      <c r="B84" s="289"/>
      <c r="C84" s="290"/>
      <c r="D84" s="291"/>
      <c r="E84" s="298" t="s">
        <v>152</v>
      </c>
      <c r="F84" s="299"/>
      <c r="G84" s="107"/>
      <c r="H84" s="107"/>
      <c r="I84" s="107"/>
      <c r="J84" s="107"/>
      <c r="K84" s="108"/>
      <c r="L84" s="109"/>
      <c r="M84" s="110"/>
      <c r="N84" s="111"/>
      <c r="O84" s="112"/>
      <c r="P84" s="300"/>
      <c r="Q84" s="301"/>
      <c r="R84" s="301"/>
      <c r="S84" s="301"/>
      <c r="T84" s="301"/>
      <c r="U84" s="301"/>
      <c r="V84" s="301"/>
      <c r="W84" s="301"/>
      <c r="X84" s="301"/>
      <c r="Y84" s="301"/>
      <c r="Z84" s="302"/>
    </row>
    <row r="85" spans="1:26" ht="15.75" x14ac:dyDescent="0.25">
      <c r="A85" s="309"/>
      <c r="B85" s="292"/>
      <c r="C85" s="293"/>
      <c r="D85" s="294"/>
      <c r="E85" s="311"/>
      <c r="F85" s="113" t="s">
        <v>153</v>
      </c>
      <c r="G85" s="114">
        <v>0</v>
      </c>
      <c r="H85" s="115">
        <v>0</v>
      </c>
      <c r="I85" s="116">
        <v>0</v>
      </c>
      <c r="J85" s="116">
        <v>0</v>
      </c>
      <c r="K85" s="117">
        <v>0</v>
      </c>
      <c r="L85" s="118">
        <f>SUM(G85:K85)</f>
        <v>0</v>
      </c>
      <c r="M85" s="119"/>
      <c r="N85" s="120"/>
      <c r="O85" s="121"/>
      <c r="P85" s="303"/>
      <c r="Q85" s="304"/>
      <c r="R85" s="304"/>
      <c r="S85" s="304"/>
      <c r="T85" s="304"/>
      <c r="U85" s="304"/>
      <c r="V85" s="304"/>
      <c r="W85" s="304"/>
      <c r="X85" s="304"/>
      <c r="Y85" s="304"/>
      <c r="Z85" s="305"/>
    </row>
    <row r="86" spans="1:26" ht="15.75" x14ac:dyDescent="0.25">
      <c r="A86" s="310"/>
      <c r="B86" s="292"/>
      <c r="C86" s="293"/>
      <c r="D86" s="294"/>
      <c r="E86" s="312"/>
      <c r="F86" s="313" t="s">
        <v>154</v>
      </c>
      <c r="G86" s="122">
        <v>0</v>
      </c>
      <c r="H86" s="123">
        <v>0</v>
      </c>
      <c r="I86" s="124">
        <v>0</v>
      </c>
      <c r="J86" s="124">
        <v>0</v>
      </c>
      <c r="K86" s="125">
        <v>0</v>
      </c>
      <c r="L86" s="126">
        <f>SUM(G86:K86)</f>
        <v>0</v>
      </c>
      <c r="M86" s="119"/>
      <c r="N86" s="120"/>
      <c r="O86" s="121"/>
      <c r="P86" s="303"/>
      <c r="Q86" s="304"/>
      <c r="R86" s="304"/>
      <c r="S86" s="304"/>
      <c r="T86" s="304"/>
      <c r="U86" s="304"/>
      <c r="V86" s="304"/>
      <c r="W86" s="304"/>
      <c r="X86" s="304"/>
      <c r="Y86" s="304"/>
      <c r="Z86" s="305"/>
    </row>
    <row r="87" spans="1:26" ht="15.75" thickBot="1" x14ac:dyDescent="0.3">
      <c r="A87" s="127"/>
      <c r="B87" s="292"/>
      <c r="C87" s="293"/>
      <c r="D87" s="297"/>
      <c r="E87" s="128"/>
      <c r="F87" s="314"/>
      <c r="G87" s="129" t="e">
        <f>G86/G85</f>
        <v>#DIV/0!</v>
      </c>
      <c r="H87" s="129" t="e">
        <f>H86/H85</f>
        <v>#DIV/0!</v>
      </c>
      <c r="I87" s="129" t="e">
        <f t="shared" ref="I87:L87" si="20">I86/I85</f>
        <v>#DIV/0!</v>
      </c>
      <c r="J87" s="129" t="e">
        <f t="shared" si="20"/>
        <v>#DIV/0!</v>
      </c>
      <c r="K87" s="130" t="e">
        <f t="shared" si="20"/>
        <v>#DIV/0!</v>
      </c>
      <c r="L87" s="131" t="e">
        <f t="shared" si="20"/>
        <v>#DIV/0!</v>
      </c>
      <c r="M87" s="132"/>
      <c r="N87" s="155"/>
      <c r="O87" s="156"/>
      <c r="P87" s="303"/>
      <c r="Q87" s="304"/>
      <c r="R87" s="304"/>
      <c r="S87" s="304"/>
      <c r="T87" s="304"/>
      <c r="U87" s="304"/>
      <c r="V87" s="304"/>
      <c r="W87" s="304"/>
      <c r="X87" s="304"/>
      <c r="Y87" s="304"/>
      <c r="Z87" s="305"/>
    </row>
    <row r="88" spans="1:26" ht="16.5" thickTop="1" thickBot="1" x14ac:dyDescent="0.3">
      <c r="A88" s="316" t="s">
        <v>155</v>
      </c>
      <c r="B88" s="317"/>
      <c r="C88" s="318"/>
      <c r="D88" s="319"/>
      <c r="E88" s="320"/>
      <c r="F88" s="315"/>
      <c r="G88" s="161" t="e">
        <f t="shared" ref="G88:L88" si="21">G86/G85</f>
        <v>#DIV/0!</v>
      </c>
      <c r="H88" s="162" t="e">
        <f t="shared" si="21"/>
        <v>#DIV/0!</v>
      </c>
      <c r="I88" s="162" t="e">
        <f t="shared" si="21"/>
        <v>#DIV/0!</v>
      </c>
      <c r="J88" s="162" t="e">
        <f t="shared" si="21"/>
        <v>#DIV/0!</v>
      </c>
      <c r="K88" s="163" t="e">
        <f t="shared" si="21"/>
        <v>#DIV/0!</v>
      </c>
      <c r="L88" s="167" t="e">
        <f t="shared" si="21"/>
        <v>#DIV/0!</v>
      </c>
      <c r="M88" s="164">
        <f>SUM(M84:M87)</f>
        <v>0</v>
      </c>
      <c r="N88" s="321" t="s">
        <v>157</v>
      </c>
      <c r="O88" s="322"/>
      <c r="P88" s="306"/>
      <c r="Q88" s="307"/>
      <c r="R88" s="307"/>
      <c r="S88" s="307"/>
      <c r="T88" s="307"/>
      <c r="U88" s="307"/>
      <c r="V88" s="307"/>
      <c r="W88" s="307"/>
      <c r="X88" s="307"/>
      <c r="Y88" s="307"/>
      <c r="Z88" s="308"/>
    </row>
    <row r="89" spans="1:26" ht="16.5" thickBot="1" x14ac:dyDescent="0.3">
      <c r="A89" s="168" t="s">
        <v>130</v>
      </c>
      <c r="B89" s="467" t="s">
        <v>131</v>
      </c>
      <c r="C89" s="468"/>
      <c r="D89" s="468"/>
      <c r="E89" s="469" t="s">
        <v>181</v>
      </c>
      <c r="F89" s="469"/>
      <c r="G89" s="469"/>
      <c r="H89" s="469"/>
      <c r="I89" s="469"/>
      <c r="J89" s="469"/>
      <c r="K89" s="469"/>
      <c r="L89" s="469"/>
      <c r="M89" s="469"/>
      <c r="N89" s="469"/>
      <c r="O89" s="469"/>
      <c r="P89" s="469"/>
      <c r="Q89" s="469"/>
      <c r="R89" s="469"/>
      <c r="S89" s="469"/>
      <c r="T89" s="469"/>
      <c r="U89" s="469"/>
      <c r="V89" s="469"/>
      <c r="W89" s="469"/>
      <c r="X89" s="469"/>
      <c r="Y89" s="469"/>
      <c r="Z89" s="470"/>
    </row>
    <row r="90" spans="1:26" ht="15.75" thickTop="1" x14ac:dyDescent="0.25">
      <c r="A90" s="90" t="s">
        <v>133</v>
      </c>
      <c r="B90" s="91"/>
      <c r="C90" s="376"/>
      <c r="D90" s="377"/>
      <c r="E90" s="471" t="s">
        <v>171</v>
      </c>
      <c r="F90" s="472"/>
      <c r="G90" s="384"/>
      <c r="H90" s="385"/>
      <c r="I90" s="385"/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5"/>
      <c r="X90" s="385"/>
      <c r="Y90" s="385"/>
      <c r="Z90" s="386"/>
    </row>
    <row r="91" spans="1:26" x14ac:dyDescent="0.25">
      <c r="A91" s="90" t="s">
        <v>136</v>
      </c>
      <c r="B91" s="92"/>
      <c r="C91" s="347"/>
      <c r="D91" s="348"/>
      <c r="E91" s="473"/>
      <c r="F91" s="474"/>
      <c r="G91" s="387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9"/>
    </row>
    <row r="92" spans="1:26" ht="15.75" thickBot="1" x14ac:dyDescent="0.3">
      <c r="A92" s="90" t="s">
        <v>137</v>
      </c>
      <c r="B92" s="92"/>
      <c r="C92" s="347"/>
      <c r="D92" s="348"/>
      <c r="E92" s="475"/>
      <c r="F92" s="476"/>
      <c r="G92" s="390"/>
      <c r="H92" s="391"/>
      <c r="I92" s="391"/>
      <c r="J92" s="391"/>
      <c r="K92" s="391"/>
      <c r="L92" s="391"/>
      <c r="M92" s="391"/>
      <c r="N92" s="391"/>
      <c r="O92" s="391"/>
      <c r="P92" s="391"/>
      <c r="Q92" s="391"/>
      <c r="R92" s="391"/>
      <c r="S92" s="391"/>
      <c r="T92" s="391"/>
      <c r="U92" s="391"/>
      <c r="V92" s="391"/>
      <c r="W92" s="391"/>
      <c r="X92" s="391"/>
      <c r="Y92" s="391"/>
      <c r="Z92" s="392"/>
    </row>
    <row r="93" spans="1:26" ht="19.5" thickTop="1" x14ac:dyDescent="0.25">
      <c r="A93" s="90" t="s">
        <v>138</v>
      </c>
      <c r="B93" s="92"/>
      <c r="C93" s="347"/>
      <c r="D93" s="348"/>
      <c r="E93" s="358"/>
      <c r="F93" s="359"/>
      <c r="G93" s="360" t="s">
        <v>139</v>
      </c>
      <c r="H93" s="361"/>
      <c r="I93" s="361"/>
      <c r="J93" s="361"/>
      <c r="K93" s="362"/>
      <c r="L93" s="363" t="s">
        <v>140</v>
      </c>
      <c r="M93" s="366" t="s">
        <v>141</v>
      </c>
      <c r="N93" s="369" t="s">
        <v>142</v>
      </c>
      <c r="O93" s="335" t="s">
        <v>143</v>
      </c>
      <c r="P93" s="338" t="s">
        <v>144</v>
      </c>
      <c r="Q93" s="339"/>
      <c r="R93" s="339"/>
      <c r="S93" s="339"/>
      <c r="T93" s="339"/>
      <c r="U93" s="339"/>
      <c r="V93" s="339"/>
      <c r="W93" s="339"/>
      <c r="X93" s="339"/>
      <c r="Y93" s="339"/>
      <c r="Z93" s="340"/>
    </row>
    <row r="94" spans="1:26" x14ac:dyDescent="0.25">
      <c r="A94" s="90" t="s">
        <v>145</v>
      </c>
      <c r="B94" s="92"/>
      <c r="C94" s="347"/>
      <c r="D94" s="348"/>
      <c r="E94" s="349" t="s">
        <v>146</v>
      </c>
      <c r="F94" s="350"/>
      <c r="G94" s="93">
        <v>1</v>
      </c>
      <c r="H94" s="94">
        <v>2</v>
      </c>
      <c r="I94" s="94">
        <v>3</v>
      </c>
      <c r="J94" s="94">
        <v>4</v>
      </c>
      <c r="K94" s="95">
        <v>5</v>
      </c>
      <c r="L94" s="364"/>
      <c r="M94" s="367"/>
      <c r="N94" s="370"/>
      <c r="O94" s="336"/>
      <c r="P94" s="341"/>
      <c r="Q94" s="342"/>
      <c r="R94" s="342"/>
      <c r="S94" s="342"/>
      <c r="T94" s="342"/>
      <c r="U94" s="342"/>
      <c r="V94" s="342"/>
      <c r="W94" s="342"/>
      <c r="X94" s="342"/>
      <c r="Y94" s="342"/>
      <c r="Z94" s="343"/>
    </row>
    <row r="95" spans="1:26" ht="15.75" thickBot="1" x14ac:dyDescent="0.3">
      <c r="A95" s="96" t="s">
        <v>147</v>
      </c>
      <c r="B95" s="97"/>
      <c r="C95" s="351"/>
      <c r="D95" s="352"/>
      <c r="E95" s="353" t="s">
        <v>148</v>
      </c>
      <c r="F95" s="354"/>
      <c r="G95" s="98">
        <v>2017</v>
      </c>
      <c r="H95" s="98">
        <v>2018</v>
      </c>
      <c r="I95" s="99">
        <v>2019</v>
      </c>
      <c r="J95" s="98">
        <v>2020</v>
      </c>
      <c r="K95" s="99">
        <v>2021</v>
      </c>
      <c r="L95" s="365"/>
      <c r="M95" s="368"/>
      <c r="N95" s="371"/>
      <c r="O95" s="337"/>
      <c r="P95" s="341"/>
      <c r="Q95" s="342"/>
      <c r="R95" s="342"/>
      <c r="S95" s="342"/>
      <c r="T95" s="342"/>
      <c r="U95" s="342"/>
      <c r="V95" s="342"/>
      <c r="W95" s="342"/>
      <c r="X95" s="342"/>
      <c r="Y95" s="342"/>
      <c r="Z95" s="343"/>
    </row>
    <row r="96" spans="1:26" ht="16.5" thickTop="1" thickBot="1" x14ac:dyDescent="0.3">
      <c r="A96" s="100" t="s">
        <v>149</v>
      </c>
      <c r="B96" s="355" t="s">
        <v>150</v>
      </c>
      <c r="C96" s="356"/>
      <c r="D96" s="356"/>
      <c r="E96" s="356"/>
      <c r="F96" s="357"/>
      <c r="G96" s="101"/>
      <c r="H96" s="101"/>
      <c r="I96" s="101"/>
      <c r="J96" s="101"/>
      <c r="K96" s="101"/>
      <c r="L96" s="102"/>
      <c r="M96" s="103">
        <f>M21+M27+M33+M39</f>
        <v>0</v>
      </c>
      <c r="N96" s="104"/>
      <c r="O96" s="105"/>
      <c r="P96" s="344"/>
      <c r="Q96" s="345"/>
      <c r="R96" s="345"/>
      <c r="S96" s="345"/>
      <c r="T96" s="345"/>
      <c r="U96" s="345"/>
      <c r="V96" s="345"/>
      <c r="W96" s="345"/>
      <c r="X96" s="345"/>
      <c r="Y96" s="345"/>
      <c r="Z96" s="346"/>
    </row>
    <row r="97" spans="1:26" ht="15.75" x14ac:dyDescent="0.25">
      <c r="A97" s="106"/>
      <c r="B97" s="289"/>
      <c r="C97" s="290"/>
      <c r="D97" s="291"/>
      <c r="E97" s="298" t="s">
        <v>152</v>
      </c>
      <c r="F97" s="299"/>
      <c r="G97" s="107"/>
      <c r="H97" s="107"/>
      <c r="I97" s="107"/>
      <c r="J97" s="107"/>
      <c r="K97" s="108"/>
      <c r="L97" s="109"/>
      <c r="M97" s="110"/>
      <c r="N97" s="111"/>
      <c r="O97" s="112"/>
      <c r="P97" s="326"/>
      <c r="Q97" s="327"/>
      <c r="R97" s="327"/>
      <c r="S97" s="327"/>
      <c r="T97" s="327"/>
      <c r="U97" s="327"/>
      <c r="V97" s="327"/>
      <c r="W97" s="327"/>
      <c r="X97" s="327"/>
      <c r="Y97" s="327"/>
      <c r="Z97" s="328"/>
    </row>
    <row r="98" spans="1:26" ht="15.75" x14ac:dyDescent="0.25">
      <c r="A98" s="309"/>
      <c r="B98" s="292"/>
      <c r="C98" s="293"/>
      <c r="D98" s="294"/>
      <c r="E98" s="311"/>
      <c r="F98" s="113" t="s">
        <v>153</v>
      </c>
      <c r="G98" s="114">
        <v>0</v>
      </c>
      <c r="H98" s="115">
        <v>0</v>
      </c>
      <c r="I98" s="116">
        <v>0</v>
      </c>
      <c r="J98" s="116">
        <v>0</v>
      </c>
      <c r="K98" s="117">
        <v>0</v>
      </c>
      <c r="L98" s="118">
        <f>SUM(G98:K98)</f>
        <v>0</v>
      </c>
      <c r="M98" s="119"/>
      <c r="N98" s="120"/>
      <c r="O98" s="121"/>
      <c r="P98" s="329"/>
      <c r="Q98" s="330"/>
      <c r="R98" s="330"/>
      <c r="S98" s="330"/>
      <c r="T98" s="330"/>
      <c r="U98" s="330"/>
      <c r="V98" s="330"/>
      <c r="W98" s="330"/>
      <c r="X98" s="330"/>
      <c r="Y98" s="330"/>
      <c r="Z98" s="331"/>
    </row>
    <row r="99" spans="1:26" ht="15.75" x14ac:dyDescent="0.25">
      <c r="A99" s="310"/>
      <c r="B99" s="292"/>
      <c r="C99" s="293"/>
      <c r="D99" s="294"/>
      <c r="E99" s="312"/>
      <c r="F99" s="313" t="s">
        <v>154</v>
      </c>
      <c r="G99" s="122">
        <v>0</v>
      </c>
      <c r="H99" s="123">
        <v>0</v>
      </c>
      <c r="I99" s="124">
        <v>0</v>
      </c>
      <c r="J99" s="124">
        <v>0</v>
      </c>
      <c r="K99" s="125">
        <v>0</v>
      </c>
      <c r="L99" s="126">
        <f>SUM(G99:K99)</f>
        <v>0</v>
      </c>
      <c r="M99" s="119"/>
      <c r="N99" s="120"/>
      <c r="O99" s="121"/>
      <c r="P99" s="329"/>
      <c r="Q99" s="330"/>
      <c r="R99" s="330"/>
      <c r="S99" s="330"/>
      <c r="T99" s="330"/>
      <c r="U99" s="330"/>
      <c r="V99" s="330"/>
      <c r="W99" s="330"/>
      <c r="X99" s="330"/>
      <c r="Y99" s="330"/>
      <c r="Z99" s="331"/>
    </row>
    <row r="100" spans="1:26" ht="15.75" thickBot="1" x14ac:dyDescent="0.3">
      <c r="A100" s="127"/>
      <c r="B100" s="292"/>
      <c r="C100" s="293"/>
      <c r="D100" s="297"/>
      <c r="E100" s="128"/>
      <c r="F100" s="314"/>
      <c r="G100" s="129" t="e">
        <f>G99/G98</f>
        <v>#DIV/0!</v>
      </c>
      <c r="H100" s="129" t="e">
        <f>H99/H98</f>
        <v>#DIV/0!</v>
      </c>
      <c r="I100" s="129" t="e">
        <f t="shared" ref="I100:L100" si="22">I99/I98</f>
        <v>#DIV/0!</v>
      </c>
      <c r="J100" s="129" t="e">
        <f t="shared" si="22"/>
        <v>#DIV/0!</v>
      </c>
      <c r="K100" s="130" t="e">
        <f t="shared" si="22"/>
        <v>#DIV/0!</v>
      </c>
      <c r="L100" s="131" t="e">
        <f t="shared" si="22"/>
        <v>#DIV/0!</v>
      </c>
      <c r="M100" s="132"/>
      <c r="N100" s="133"/>
      <c r="O100" s="134"/>
      <c r="P100" s="329"/>
      <c r="Q100" s="330"/>
      <c r="R100" s="330"/>
      <c r="S100" s="330"/>
      <c r="T100" s="330"/>
      <c r="U100" s="330"/>
      <c r="V100" s="330"/>
      <c r="W100" s="330"/>
      <c r="X100" s="330"/>
      <c r="Y100" s="330"/>
      <c r="Z100" s="331"/>
    </row>
    <row r="101" spans="1:26" ht="16.5" thickTop="1" thickBot="1" x14ac:dyDescent="0.3">
      <c r="A101" s="316" t="s">
        <v>155</v>
      </c>
      <c r="B101" s="317"/>
      <c r="C101" s="318"/>
      <c r="D101" s="319"/>
      <c r="E101" s="320"/>
      <c r="F101" s="315"/>
      <c r="G101" s="135" t="e">
        <f t="shared" ref="G101:L101" si="23">G99/G98</f>
        <v>#DIV/0!</v>
      </c>
      <c r="H101" s="135" t="e">
        <f t="shared" si="23"/>
        <v>#DIV/0!</v>
      </c>
      <c r="I101" s="135" t="e">
        <f t="shared" si="23"/>
        <v>#DIV/0!</v>
      </c>
      <c r="J101" s="135" t="e">
        <f t="shared" si="23"/>
        <v>#DIV/0!</v>
      </c>
      <c r="K101" s="136" t="e">
        <f t="shared" si="23"/>
        <v>#DIV/0!</v>
      </c>
      <c r="L101" s="137" t="e">
        <f t="shared" si="23"/>
        <v>#DIV/0!</v>
      </c>
      <c r="M101" s="138">
        <f>SUM(M97:M100)</f>
        <v>0</v>
      </c>
      <c r="N101" s="321" t="s">
        <v>157</v>
      </c>
      <c r="O101" s="322"/>
      <c r="P101" s="332"/>
      <c r="Q101" s="333"/>
      <c r="R101" s="333"/>
      <c r="S101" s="333"/>
      <c r="T101" s="333"/>
      <c r="U101" s="333"/>
      <c r="V101" s="333"/>
      <c r="W101" s="333"/>
      <c r="X101" s="333"/>
      <c r="Y101" s="333"/>
      <c r="Z101" s="334"/>
    </row>
    <row r="102" spans="1:26" ht="3.75" customHeight="1" thickBot="1" x14ac:dyDescent="0.3">
      <c r="A102" s="139"/>
      <c r="B102" s="140"/>
      <c r="C102" s="140"/>
      <c r="D102" s="141"/>
      <c r="E102" s="141"/>
      <c r="F102" s="142"/>
      <c r="G102" s="143"/>
      <c r="H102" s="143"/>
      <c r="I102" s="143"/>
      <c r="J102" s="143"/>
      <c r="K102" s="143"/>
      <c r="L102" s="144"/>
      <c r="M102" s="145"/>
      <c r="N102" s="146"/>
      <c r="O102" s="147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9"/>
    </row>
    <row r="103" spans="1:26" ht="15.75" x14ac:dyDescent="0.25">
      <c r="A103" s="106"/>
      <c r="B103" s="289"/>
      <c r="C103" s="290"/>
      <c r="D103" s="291"/>
      <c r="E103" s="298" t="s">
        <v>152</v>
      </c>
      <c r="F103" s="299"/>
      <c r="G103" s="150"/>
      <c r="H103" s="150"/>
      <c r="I103" s="150"/>
      <c r="J103" s="150"/>
      <c r="K103" s="151"/>
      <c r="L103" s="109"/>
      <c r="M103" s="152"/>
      <c r="N103" s="153"/>
      <c r="O103" s="154"/>
      <c r="P103" s="300"/>
      <c r="Q103" s="301"/>
      <c r="R103" s="301"/>
      <c r="S103" s="301"/>
      <c r="T103" s="301"/>
      <c r="U103" s="301"/>
      <c r="V103" s="301"/>
      <c r="W103" s="301"/>
      <c r="X103" s="301"/>
      <c r="Y103" s="301"/>
      <c r="Z103" s="302"/>
    </row>
    <row r="104" spans="1:26" ht="15.75" x14ac:dyDescent="0.25">
      <c r="A104" s="309"/>
      <c r="B104" s="292"/>
      <c r="C104" s="293"/>
      <c r="D104" s="294"/>
      <c r="E104" s="311"/>
      <c r="F104" s="113" t="s">
        <v>153</v>
      </c>
      <c r="G104" s="114">
        <v>0</v>
      </c>
      <c r="H104" s="115">
        <v>0</v>
      </c>
      <c r="I104" s="116">
        <v>0</v>
      </c>
      <c r="J104" s="116">
        <v>0</v>
      </c>
      <c r="K104" s="117">
        <v>0</v>
      </c>
      <c r="L104" s="118">
        <f>SUM(G104:K104)</f>
        <v>0</v>
      </c>
      <c r="M104" s="119"/>
      <c r="N104" s="120"/>
      <c r="O104" s="121"/>
      <c r="P104" s="303"/>
      <c r="Q104" s="304"/>
      <c r="R104" s="304"/>
      <c r="S104" s="304"/>
      <c r="T104" s="304"/>
      <c r="U104" s="304"/>
      <c r="V104" s="304"/>
      <c r="W104" s="304"/>
      <c r="X104" s="304"/>
      <c r="Y104" s="304"/>
      <c r="Z104" s="305"/>
    </row>
    <row r="105" spans="1:26" ht="15.75" x14ac:dyDescent="0.25">
      <c r="A105" s="310"/>
      <c r="B105" s="292"/>
      <c r="C105" s="293"/>
      <c r="D105" s="294"/>
      <c r="E105" s="312"/>
      <c r="F105" s="313" t="s">
        <v>154</v>
      </c>
      <c r="G105" s="122">
        <v>0</v>
      </c>
      <c r="H105" s="123">
        <v>0</v>
      </c>
      <c r="I105" s="124">
        <v>0</v>
      </c>
      <c r="J105" s="124">
        <v>0</v>
      </c>
      <c r="K105" s="125">
        <v>0</v>
      </c>
      <c r="L105" s="126">
        <f>SUM(G105:K105)</f>
        <v>0</v>
      </c>
      <c r="M105" s="119"/>
      <c r="N105" s="120"/>
      <c r="O105" s="121"/>
      <c r="P105" s="303"/>
      <c r="Q105" s="304"/>
      <c r="R105" s="304"/>
      <c r="S105" s="304"/>
      <c r="T105" s="304"/>
      <c r="U105" s="304"/>
      <c r="V105" s="304"/>
      <c r="W105" s="304"/>
      <c r="X105" s="304"/>
      <c r="Y105" s="304"/>
      <c r="Z105" s="305"/>
    </row>
    <row r="106" spans="1:26" ht="15.75" thickBot="1" x14ac:dyDescent="0.3">
      <c r="A106" s="127"/>
      <c r="B106" s="295"/>
      <c r="C106" s="296"/>
      <c r="D106" s="297"/>
      <c r="E106" s="128"/>
      <c r="F106" s="314"/>
      <c r="G106" s="129" t="e">
        <f>G105/G104</f>
        <v>#DIV/0!</v>
      </c>
      <c r="H106" s="129" t="e">
        <f>H105/H104</f>
        <v>#DIV/0!</v>
      </c>
      <c r="I106" s="129" t="e">
        <f t="shared" ref="I106:L106" si="24">I105/I104</f>
        <v>#DIV/0!</v>
      </c>
      <c r="J106" s="129" t="e">
        <f t="shared" si="24"/>
        <v>#DIV/0!</v>
      </c>
      <c r="K106" s="130" t="e">
        <f t="shared" si="24"/>
        <v>#DIV/0!</v>
      </c>
      <c r="L106" s="131" t="e">
        <f t="shared" si="24"/>
        <v>#DIV/0!</v>
      </c>
      <c r="M106" s="132"/>
      <c r="N106" s="155"/>
      <c r="O106" s="156"/>
      <c r="P106" s="303"/>
      <c r="Q106" s="304"/>
      <c r="R106" s="304"/>
      <c r="S106" s="304"/>
      <c r="T106" s="304"/>
      <c r="U106" s="304"/>
      <c r="V106" s="304"/>
      <c r="W106" s="304"/>
      <c r="X106" s="304"/>
      <c r="Y106" s="304"/>
      <c r="Z106" s="305"/>
    </row>
    <row r="107" spans="1:26" ht="16.5" thickTop="1" thickBot="1" x14ac:dyDescent="0.3">
      <c r="A107" s="316" t="s">
        <v>155</v>
      </c>
      <c r="B107" s="317"/>
      <c r="C107" s="318"/>
      <c r="D107" s="319"/>
      <c r="E107" s="320"/>
      <c r="F107" s="315"/>
      <c r="G107" s="157" t="e">
        <f>G105/G104</f>
        <v>#DIV/0!</v>
      </c>
      <c r="H107" s="158" t="e">
        <f t="shared" ref="H107:L107" si="25">H105/H104</f>
        <v>#DIV/0!</v>
      </c>
      <c r="I107" s="158" t="e">
        <f t="shared" si="25"/>
        <v>#DIV/0!</v>
      </c>
      <c r="J107" s="158" t="e">
        <f t="shared" si="25"/>
        <v>#DIV/0!</v>
      </c>
      <c r="K107" s="159" t="e">
        <f t="shared" si="25"/>
        <v>#DIV/0!</v>
      </c>
      <c r="L107" s="137" t="e">
        <f t="shared" si="25"/>
        <v>#DIV/0!</v>
      </c>
      <c r="M107" s="138">
        <f>SUM(M103:M106)</f>
        <v>0</v>
      </c>
      <c r="N107" s="321" t="s">
        <v>157</v>
      </c>
      <c r="O107" s="322"/>
      <c r="P107" s="306"/>
      <c r="Q107" s="307"/>
      <c r="R107" s="307"/>
      <c r="S107" s="307"/>
      <c r="T107" s="307"/>
      <c r="U107" s="307"/>
      <c r="V107" s="307"/>
      <c r="W107" s="307"/>
      <c r="X107" s="307"/>
      <c r="Y107" s="307"/>
      <c r="Z107" s="308"/>
    </row>
    <row r="108" spans="1:26" ht="3.75" customHeight="1" thickBot="1" x14ac:dyDescent="0.3">
      <c r="A108" s="139"/>
      <c r="B108" s="140"/>
      <c r="C108" s="140"/>
      <c r="D108" s="141"/>
      <c r="E108" s="141"/>
      <c r="F108" s="142"/>
      <c r="G108" s="143"/>
      <c r="H108" s="143"/>
      <c r="I108" s="143"/>
      <c r="J108" s="143"/>
      <c r="K108" s="143"/>
      <c r="L108" s="144"/>
      <c r="M108" s="145"/>
      <c r="N108" s="146"/>
      <c r="O108" s="147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9"/>
    </row>
    <row r="109" spans="1:26" ht="15.75" x14ac:dyDescent="0.25">
      <c r="A109" s="106"/>
      <c r="B109" s="289"/>
      <c r="C109" s="290"/>
      <c r="D109" s="291"/>
      <c r="E109" s="298" t="s">
        <v>152</v>
      </c>
      <c r="F109" s="299"/>
      <c r="G109" s="150"/>
      <c r="H109" s="150"/>
      <c r="I109" s="150"/>
      <c r="J109" s="150"/>
      <c r="K109" s="151"/>
      <c r="L109" s="109"/>
      <c r="M109" s="110"/>
      <c r="N109" s="153"/>
      <c r="O109" s="154"/>
      <c r="P109" s="300"/>
      <c r="Q109" s="301"/>
      <c r="R109" s="301"/>
      <c r="S109" s="301"/>
      <c r="T109" s="301"/>
      <c r="U109" s="301"/>
      <c r="V109" s="301"/>
      <c r="W109" s="301"/>
      <c r="X109" s="301"/>
      <c r="Y109" s="301"/>
      <c r="Z109" s="302"/>
    </row>
    <row r="110" spans="1:26" ht="15.75" x14ac:dyDescent="0.25">
      <c r="A110" s="309"/>
      <c r="B110" s="292"/>
      <c r="C110" s="293"/>
      <c r="D110" s="294"/>
      <c r="E110" s="311"/>
      <c r="F110" s="113" t="s">
        <v>153</v>
      </c>
      <c r="G110" s="114">
        <v>0</v>
      </c>
      <c r="H110" s="115">
        <v>0</v>
      </c>
      <c r="I110" s="116">
        <v>0</v>
      </c>
      <c r="J110" s="116">
        <v>0</v>
      </c>
      <c r="K110" s="117">
        <v>0</v>
      </c>
      <c r="L110" s="118">
        <f>SUM(G110:K110)</f>
        <v>0</v>
      </c>
      <c r="M110" s="119"/>
      <c r="N110" s="120"/>
      <c r="O110" s="121"/>
      <c r="P110" s="303"/>
      <c r="Q110" s="304"/>
      <c r="R110" s="304"/>
      <c r="S110" s="304"/>
      <c r="T110" s="304"/>
      <c r="U110" s="304"/>
      <c r="V110" s="304"/>
      <c r="W110" s="304"/>
      <c r="X110" s="304"/>
      <c r="Y110" s="304"/>
      <c r="Z110" s="305"/>
    </row>
    <row r="111" spans="1:26" ht="15.75" x14ac:dyDescent="0.25">
      <c r="A111" s="310"/>
      <c r="B111" s="292"/>
      <c r="C111" s="293"/>
      <c r="D111" s="294"/>
      <c r="E111" s="312"/>
      <c r="F111" s="313" t="s">
        <v>154</v>
      </c>
      <c r="G111" s="122">
        <v>0</v>
      </c>
      <c r="H111" s="123">
        <v>0</v>
      </c>
      <c r="I111" s="124">
        <v>0</v>
      </c>
      <c r="J111" s="124">
        <v>0</v>
      </c>
      <c r="K111" s="125">
        <v>0</v>
      </c>
      <c r="L111" s="126">
        <f>SUM(G111:K111)</f>
        <v>0</v>
      </c>
      <c r="M111" s="119"/>
      <c r="N111" s="120"/>
      <c r="O111" s="121"/>
      <c r="P111" s="303"/>
      <c r="Q111" s="304"/>
      <c r="R111" s="304"/>
      <c r="S111" s="304"/>
      <c r="T111" s="304"/>
      <c r="U111" s="304"/>
      <c r="V111" s="304"/>
      <c r="W111" s="304"/>
      <c r="X111" s="304"/>
      <c r="Y111" s="304"/>
      <c r="Z111" s="305"/>
    </row>
    <row r="112" spans="1:26" ht="15.75" thickBot="1" x14ac:dyDescent="0.3">
      <c r="A112" s="127"/>
      <c r="B112" s="295"/>
      <c r="C112" s="296"/>
      <c r="D112" s="297"/>
      <c r="E112" s="128"/>
      <c r="F112" s="314"/>
      <c r="G112" s="129" t="e">
        <f>G111/G110</f>
        <v>#DIV/0!</v>
      </c>
      <c r="H112" s="129" t="e">
        <f>H111/H110</f>
        <v>#DIV/0!</v>
      </c>
      <c r="I112" s="129" t="e">
        <f t="shared" ref="I112:L112" si="26">I111/I110</f>
        <v>#DIV/0!</v>
      </c>
      <c r="J112" s="129" t="e">
        <f t="shared" si="26"/>
        <v>#DIV/0!</v>
      </c>
      <c r="K112" s="130" t="e">
        <f t="shared" si="26"/>
        <v>#DIV/0!</v>
      </c>
      <c r="L112" s="131" t="e">
        <f t="shared" si="26"/>
        <v>#DIV/0!</v>
      </c>
      <c r="M112" s="132"/>
      <c r="N112" s="155"/>
      <c r="O112" s="156"/>
      <c r="P112" s="303"/>
      <c r="Q112" s="304"/>
      <c r="R112" s="304"/>
      <c r="S112" s="304"/>
      <c r="T112" s="304"/>
      <c r="U112" s="304"/>
      <c r="V112" s="304"/>
      <c r="W112" s="304"/>
      <c r="X112" s="304"/>
      <c r="Y112" s="304"/>
      <c r="Z112" s="305"/>
    </row>
    <row r="113" spans="1:26" ht="16.5" thickTop="1" thickBot="1" x14ac:dyDescent="0.3">
      <c r="A113" s="316" t="s">
        <v>155</v>
      </c>
      <c r="B113" s="317"/>
      <c r="C113" s="318"/>
      <c r="D113" s="319"/>
      <c r="E113" s="320"/>
      <c r="F113" s="315"/>
      <c r="G113" s="157" t="e">
        <f>G111/G110</f>
        <v>#DIV/0!</v>
      </c>
      <c r="H113" s="158" t="e">
        <f t="shared" ref="H113:L113" si="27">H111/H110</f>
        <v>#DIV/0!</v>
      </c>
      <c r="I113" s="158" t="e">
        <f t="shared" si="27"/>
        <v>#DIV/0!</v>
      </c>
      <c r="J113" s="158" t="e">
        <f t="shared" si="27"/>
        <v>#DIV/0!</v>
      </c>
      <c r="K113" s="159" t="e">
        <f t="shared" si="27"/>
        <v>#DIV/0!</v>
      </c>
      <c r="L113" s="137" t="e">
        <f t="shared" si="27"/>
        <v>#DIV/0!</v>
      </c>
      <c r="M113" s="160">
        <f>SUM(M109:M112)</f>
        <v>0</v>
      </c>
      <c r="N113" s="321" t="s">
        <v>157</v>
      </c>
      <c r="O113" s="322"/>
      <c r="P113" s="303"/>
      <c r="Q113" s="304"/>
      <c r="R113" s="304"/>
      <c r="S113" s="304"/>
      <c r="T113" s="304"/>
      <c r="U113" s="304"/>
      <c r="V113" s="304"/>
      <c r="W113" s="304"/>
      <c r="X113" s="304"/>
      <c r="Y113" s="304"/>
      <c r="Z113" s="305"/>
    </row>
    <row r="114" spans="1:26" ht="3.75" customHeight="1" thickBot="1" x14ac:dyDescent="0.3">
      <c r="A114" s="139"/>
      <c r="B114" s="140"/>
      <c r="C114" s="140"/>
      <c r="D114" s="141"/>
      <c r="E114" s="141"/>
      <c r="F114" s="142"/>
      <c r="G114" s="143"/>
      <c r="H114" s="143"/>
      <c r="I114" s="143"/>
      <c r="J114" s="143"/>
      <c r="K114" s="143"/>
      <c r="L114" s="144"/>
      <c r="M114" s="145"/>
      <c r="N114" s="146"/>
      <c r="O114" s="147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9"/>
    </row>
    <row r="115" spans="1:26" ht="15.75" x14ac:dyDescent="0.25">
      <c r="A115" s="106"/>
      <c r="B115" s="289"/>
      <c r="C115" s="290"/>
      <c r="D115" s="291"/>
      <c r="E115" s="298" t="s">
        <v>152</v>
      </c>
      <c r="F115" s="299"/>
      <c r="G115" s="107"/>
      <c r="H115" s="107"/>
      <c r="I115" s="107"/>
      <c r="J115" s="107"/>
      <c r="K115" s="108"/>
      <c r="L115" s="109"/>
      <c r="M115" s="110"/>
      <c r="N115" s="111"/>
      <c r="O115" s="112"/>
      <c r="P115" s="300"/>
      <c r="Q115" s="301"/>
      <c r="R115" s="301"/>
      <c r="S115" s="301"/>
      <c r="T115" s="301"/>
      <c r="U115" s="301"/>
      <c r="V115" s="301"/>
      <c r="W115" s="301"/>
      <c r="X115" s="301"/>
      <c r="Y115" s="301"/>
      <c r="Z115" s="302"/>
    </row>
    <row r="116" spans="1:26" ht="15.75" x14ac:dyDescent="0.25">
      <c r="A116" s="309"/>
      <c r="B116" s="292"/>
      <c r="C116" s="293"/>
      <c r="D116" s="294"/>
      <c r="E116" s="311"/>
      <c r="F116" s="113" t="s">
        <v>153</v>
      </c>
      <c r="G116" s="114">
        <v>0</v>
      </c>
      <c r="H116" s="115">
        <v>0</v>
      </c>
      <c r="I116" s="116">
        <v>0</v>
      </c>
      <c r="J116" s="116">
        <v>0</v>
      </c>
      <c r="K116" s="117">
        <v>0</v>
      </c>
      <c r="L116" s="118">
        <f>SUM(G116:K116)</f>
        <v>0</v>
      </c>
      <c r="M116" s="119"/>
      <c r="N116" s="120"/>
      <c r="O116" s="121"/>
      <c r="P116" s="303"/>
      <c r="Q116" s="304"/>
      <c r="R116" s="304"/>
      <c r="S116" s="304"/>
      <c r="T116" s="304"/>
      <c r="U116" s="304"/>
      <c r="V116" s="304"/>
      <c r="W116" s="304"/>
      <c r="X116" s="304"/>
      <c r="Y116" s="304"/>
      <c r="Z116" s="305"/>
    </row>
    <row r="117" spans="1:26" ht="15.75" x14ac:dyDescent="0.25">
      <c r="A117" s="310"/>
      <c r="B117" s="292"/>
      <c r="C117" s="293"/>
      <c r="D117" s="294"/>
      <c r="E117" s="312"/>
      <c r="F117" s="313" t="s">
        <v>154</v>
      </c>
      <c r="G117" s="122">
        <v>0</v>
      </c>
      <c r="H117" s="123">
        <v>0</v>
      </c>
      <c r="I117" s="124">
        <v>0</v>
      </c>
      <c r="J117" s="124">
        <v>0</v>
      </c>
      <c r="K117" s="125">
        <v>0</v>
      </c>
      <c r="L117" s="126">
        <f>SUM(G117:K117)</f>
        <v>0</v>
      </c>
      <c r="M117" s="119"/>
      <c r="N117" s="120"/>
      <c r="O117" s="121"/>
      <c r="P117" s="303"/>
      <c r="Q117" s="304"/>
      <c r="R117" s="304"/>
      <c r="S117" s="304"/>
      <c r="T117" s="304"/>
      <c r="U117" s="304"/>
      <c r="V117" s="304"/>
      <c r="W117" s="304"/>
      <c r="X117" s="304"/>
      <c r="Y117" s="304"/>
      <c r="Z117" s="305"/>
    </row>
    <row r="118" spans="1:26" ht="15.75" thickBot="1" x14ac:dyDescent="0.3">
      <c r="A118" s="127"/>
      <c r="B118" s="295"/>
      <c r="C118" s="296"/>
      <c r="D118" s="297"/>
      <c r="E118" s="128"/>
      <c r="F118" s="314"/>
      <c r="G118" s="129" t="e">
        <f>G117/G116</f>
        <v>#DIV/0!</v>
      </c>
      <c r="H118" s="129" t="e">
        <f>H117/H116</f>
        <v>#DIV/0!</v>
      </c>
      <c r="I118" s="129" t="e">
        <f t="shared" ref="I118:L118" si="28">I117/I116</f>
        <v>#DIV/0!</v>
      </c>
      <c r="J118" s="129" t="e">
        <f t="shared" si="28"/>
        <v>#DIV/0!</v>
      </c>
      <c r="K118" s="130" t="e">
        <f t="shared" si="28"/>
        <v>#DIV/0!</v>
      </c>
      <c r="L118" s="131" t="e">
        <f t="shared" si="28"/>
        <v>#DIV/0!</v>
      </c>
      <c r="M118" s="132"/>
      <c r="N118" s="155"/>
      <c r="O118" s="156"/>
      <c r="P118" s="303"/>
      <c r="Q118" s="304"/>
      <c r="R118" s="304"/>
      <c r="S118" s="304"/>
      <c r="T118" s="304"/>
      <c r="U118" s="304"/>
      <c r="V118" s="304"/>
      <c r="W118" s="304"/>
      <c r="X118" s="304"/>
      <c r="Y118" s="304"/>
      <c r="Z118" s="305"/>
    </row>
    <row r="119" spans="1:26" ht="16.5" thickTop="1" thickBot="1" x14ac:dyDescent="0.3">
      <c r="A119" s="316" t="s">
        <v>155</v>
      </c>
      <c r="B119" s="317"/>
      <c r="C119" s="318"/>
      <c r="D119" s="319"/>
      <c r="E119" s="320"/>
      <c r="F119" s="315"/>
      <c r="G119" s="161" t="e">
        <f t="shared" ref="G119:L119" si="29">G117/G116</f>
        <v>#DIV/0!</v>
      </c>
      <c r="H119" s="162" t="e">
        <f t="shared" si="29"/>
        <v>#DIV/0!</v>
      </c>
      <c r="I119" s="162" t="e">
        <f t="shared" si="29"/>
        <v>#DIV/0!</v>
      </c>
      <c r="J119" s="162" t="e">
        <f t="shared" si="29"/>
        <v>#DIV/0!</v>
      </c>
      <c r="K119" s="163" t="e">
        <f t="shared" si="29"/>
        <v>#DIV/0!</v>
      </c>
      <c r="L119" s="137" t="e">
        <f t="shared" si="29"/>
        <v>#DIV/0!</v>
      </c>
      <c r="M119" s="164">
        <f>SUM(M115:M118)</f>
        <v>0</v>
      </c>
      <c r="N119" s="321" t="s">
        <v>157</v>
      </c>
      <c r="O119" s="322"/>
      <c r="P119" s="306"/>
      <c r="Q119" s="307"/>
      <c r="R119" s="307"/>
      <c r="S119" s="307"/>
      <c r="T119" s="307"/>
      <c r="U119" s="307"/>
      <c r="V119" s="307"/>
      <c r="W119" s="307"/>
      <c r="X119" s="307"/>
      <c r="Y119" s="307"/>
      <c r="Z119" s="308"/>
    </row>
    <row r="120" spans="1:26" ht="3.75" customHeight="1" thickBot="1" x14ac:dyDescent="0.3">
      <c r="A120" s="323"/>
      <c r="B120" s="324"/>
      <c r="C120" s="324"/>
      <c r="D120" s="324"/>
      <c r="E120" s="324"/>
      <c r="F120" s="324"/>
      <c r="G120" s="324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  <c r="T120" s="324"/>
      <c r="U120" s="324"/>
      <c r="V120" s="324"/>
      <c r="W120" s="324"/>
      <c r="X120" s="324"/>
      <c r="Y120" s="324"/>
      <c r="Z120" s="325"/>
    </row>
    <row r="121" spans="1:26" ht="15.75" x14ac:dyDescent="0.25">
      <c r="A121" s="106"/>
      <c r="B121" s="289"/>
      <c r="C121" s="290"/>
      <c r="D121" s="291"/>
      <c r="E121" s="298" t="s">
        <v>152</v>
      </c>
      <c r="F121" s="299"/>
      <c r="G121" s="107"/>
      <c r="H121" s="107"/>
      <c r="I121" s="107"/>
      <c r="J121" s="107"/>
      <c r="K121" s="108"/>
      <c r="L121" s="109"/>
      <c r="M121" s="110"/>
      <c r="N121" s="111"/>
      <c r="O121" s="112"/>
      <c r="P121" s="300"/>
      <c r="Q121" s="301"/>
      <c r="R121" s="301"/>
      <c r="S121" s="301"/>
      <c r="T121" s="301"/>
      <c r="U121" s="301"/>
      <c r="V121" s="301"/>
      <c r="W121" s="301"/>
      <c r="X121" s="301"/>
      <c r="Y121" s="301"/>
      <c r="Z121" s="302"/>
    </row>
    <row r="122" spans="1:26" ht="15.75" x14ac:dyDescent="0.25">
      <c r="A122" s="309"/>
      <c r="B122" s="292"/>
      <c r="C122" s="293"/>
      <c r="D122" s="294"/>
      <c r="E122" s="311"/>
      <c r="F122" s="113" t="s">
        <v>153</v>
      </c>
      <c r="G122" s="114">
        <v>0</v>
      </c>
      <c r="H122" s="115">
        <v>0</v>
      </c>
      <c r="I122" s="116">
        <v>0</v>
      </c>
      <c r="J122" s="116">
        <v>0</v>
      </c>
      <c r="K122" s="117">
        <v>0</v>
      </c>
      <c r="L122" s="118">
        <f>SUM(G122:K122)</f>
        <v>0</v>
      </c>
      <c r="M122" s="119"/>
      <c r="N122" s="120"/>
      <c r="O122" s="121"/>
      <c r="P122" s="303"/>
      <c r="Q122" s="304"/>
      <c r="R122" s="304"/>
      <c r="S122" s="304"/>
      <c r="T122" s="304"/>
      <c r="U122" s="304"/>
      <c r="V122" s="304"/>
      <c r="W122" s="304"/>
      <c r="X122" s="304"/>
      <c r="Y122" s="304"/>
      <c r="Z122" s="305"/>
    </row>
    <row r="123" spans="1:26" ht="15.75" x14ac:dyDescent="0.25">
      <c r="A123" s="310"/>
      <c r="B123" s="292"/>
      <c r="C123" s="293"/>
      <c r="D123" s="294"/>
      <c r="E123" s="312"/>
      <c r="F123" s="313" t="s">
        <v>154</v>
      </c>
      <c r="G123" s="122">
        <v>0</v>
      </c>
      <c r="H123" s="123">
        <v>0</v>
      </c>
      <c r="I123" s="124">
        <v>0</v>
      </c>
      <c r="J123" s="124">
        <v>0</v>
      </c>
      <c r="K123" s="125">
        <v>0</v>
      </c>
      <c r="L123" s="126">
        <f>SUM(G123:K123)</f>
        <v>0</v>
      </c>
      <c r="M123" s="119"/>
      <c r="N123" s="120"/>
      <c r="O123" s="121"/>
      <c r="P123" s="303"/>
      <c r="Q123" s="304"/>
      <c r="R123" s="304"/>
      <c r="S123" s="304"/>
      <c r="T123" s="304"/>
      <c r="U123" s="304"/>
      <c r="V123" s="304"/>
      <c r="W123" s="304"/>
      <c r="X123" s="304"/>
      <c r="Y123" s="304"/>
      <c r="Z123" s="305"/>
    </row>
    <row r="124" spans="1:26" ht="15.75" thickBot="1" x14ac:dyDescent="0.3">
      <c r="A124" s="127"/>
      <c r="B124" s="295"/>
      <c r="C124" s="296"/>
      <c r="D124" s="297"/>
      <c r="E124" s="128"/>
      <c r="F124" s="314"/>
      <c r="G124" s="129" t="e">
        <f>G123/G122</f>
        <v>#DIV/0!</v>
      </c>
      <c r="H124" s="129" t="e">
        <f>H123/H122</f>
        <v>#DIV/0!</v>
      </c>
      <c r="I124" s="129" t="e">
        <f t="shared" ref="I124:L124" si="30">I123/I122</f>
        <v>#DIV/0!</v>
      </c>
      <c r="J124" s="129" t="e">
        <f t="shared" si="30"/>
        <v>#DIV/0!</v>
      </c>
      <c r="K124" s="130" t="e">
        <f t="shared" si="30"/>
        <v>#DIV/0!</v>
      </c>
      <c r="L124" s="131" t="e">
        <f t="shared" si="30"/>
        <v>#DIV/0!</v>
      </c>
      <c r="M124" s="132"/>
      <c r="N124" s="155"/>
      <c r="O124" s="156"/>
      <c r="P124" s="303"/>
      <c r="Q124" s="304"/>
      <c r="R124" s="304"/>
      <c r="S124" s="304"/>
      <c r="T124" s="304"/>
      <c r="U124" s="304"/>
      <c r="V124" s="304"/>
      <c r="W124" s="304"/>
      <c r="X124" s="304"/>
      <c r="Y124" s="304"/>
      <c r="Z124" s="305"/>
    </row>
    <row r="125" spans="1:26" ht="16.5" thickTop="1" thickBot="1" x14ac:dyDescent="0.3">
      <c r="A125" s="316" t="s">
        <v>155</v>
      </c>
      <c r="B125" s="317"/>
      <c r="C125" s="318"/>
      <c r="D125" s="319"/>
      <c r="E125" s="320"/>
      <c r="F125" s="315"/>
      <c r="G125" s="161" t="e">
        <f t="shared" ref="G125:L125" si="31">G123/G122</f>
        <v>#DIV/0!</v>
      </c>
      <c r="H125" s="162" t="e">
        <f t="shared" si="31"/>
        <v>#DIV/0!</v>
      </c>
      <c r="I125" s="162" t="e">
        <f t="shared" si="31"/>
        <v>#DIV/0!</v>
      </c>
      <c r="J125" s="162" t="e">
        <f t="shared" si="31"/>
        <v>#DIV/0!</v>
      </c>
      <c r="K125" s="163" t="e">
        <f t="shared" si="31"/>
        <v>#DIV/0!</v>
      </c>
      <c r="L125" s="137" t="e">
        <f t="shared" si="31"/>
        <v>#DIV/0!</v>
      </c>
      <c r="M125" s="164">
        <f>SUM(M121:M124)</f>
        <v>0</v>
      </c>
      <c r="N125" s="321" t="s">
        <v>157</v>
      </c>
      <c r="O125" s="322"/>
      <c r="P125" s="306"/>
      <c r="Q125" s="307"/>
      <c r="R125" s="307"/>
      <c r="S125" s="307"/>
      <c r="T125" s="307"/>
      <c r="U125" s="307"/>
      <c r="V125" s="307"/>
      <c r="W125" s="307"/>
      <c r="X125" s="307"/>
      <c r="Y125" s="307"/>
      <c r="Z125" s="308"/>
    </row>
    <row r="126" spans="1:26" ht="3.75" customHeight="1" thickBot="1" x14ac:dyDescent="0.3">
      <c r="A126" s="165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5"/>
      <c r="N126" s="166"/>
      <c r="O126" s="165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</row>
    <row r="127" spans="1:26" ht="15.75" x14ac:dyDescent="0.25">
      <c r="A127" s="106"/>
      <c r="B127" s="289"/>
      <c r="C127" s="290"/>
      <c r="D127" s="291"/>
      <c r="E127" s="298" t="s">
        <v>152</v>
      </c>
      <c r="F127" s="299"/>
      <c r="G127" s="107"/>
      <c r="H127" s="107"/>
      <c r="I127" s="107"/>
      <c r="J127" s="107"/>
      <c r="K127" s="108"/>
      <c r="L127" s="109"/>
      <c r="M127" s="110"/>
      <c r="N127" s="111"/>
      <c r="O127" s="112"/>
      <c r="P127" s="300"/>
      <c r="Q127" s="301"/>
      <c r="R127" s="301"/>
      <c r="S127" s="301"/>
      <c r="T127" s="301"/>
      <c r="U127" s="301"/>
      <c r="V127" s="301"/>
      <c r="W127" s="301"/>
      <c r="X127" s="301"/>
      <c r="Y127" s="301"/>
      <c r="Z127" s="302"/>
    </row>
    <row r="128" spans="1:26" ht="15.75" x14ac:dyDescent="0.25">
      <c r="A128" s="309"/>
      <c r="B128" s="292"/>
      <c r="C128" s="293"/>
      <c r="D128" s="294"/>
      <c r="E128" s="311"/>
      <c r="F128" s="113" t="s">
        <v>153</v>
      </c>
      <c r="G128" s="114">
        <v>0</v>
      </c>
      <c r="H128" s="115">
        <v>0</v>
      </c>
      <c r="I128" s="116">
        <v>0</v>
      </c>
      <c r="J128" s="116">
        <v>0</v>
      </c>
      <c r="K128" s="117">
        <v>0</v>
      </c>
      <c r="L128" s="118">
        <f>SUM(G128:K128)</f>
        <v>0</v>
      </c>
      <c r="M128" s="119"/>
      <c r="N128" s="120"/>
      <c r="O128" s="121"/>
      <c r="P128" s="303"/>
      <c r="Q128" s="304"/>
      <c r="R128" s="304"/>
      <c r="S128" s="304"/>
      <c r="T128" s="304"/>
      <c r="U128" s="304"/>
      <c r="V128" s="304"/>
      <c r="W128" s="304"/>
      <c r="X128" s="304"/>
      <c r="Y128" s="304"/>
      <c r="Z128" s="305"/>
    </row>
    <row r="129" spans="1:26" ht="15.75" x14ac:dyDescent="0.25">
      <c r="A129" s="310"/>
      <c r="B129" s="292"/>
      <c r="C129" s="293"/>
      <c r="D129" s="294"/>
      <c r="E129" s="312"/>
      <c r="F129" s="313" t="s">
        <v>154</v>
      </c>
      <c r="G129" s="122">
        <v>0</v>
      </c>
      <c r="H129" s="123">
        <v>0</v>
      </c>
      <c r="I129" s="124">
        <v>0</v>
      </c>
      <c r="J129" s="124">
        <v>0</v>
      </c>
      <c r="K129" s="125">
        <v>0</v>
      </c>
      <c r="L129" s="126">
        <f>SUM(G129:K129)</f>
        <v>0</v>
      </c>
      <c r="M129" s="119"/>
      <c r="N129" s="120"/>
      <c r="O129" s="121"/>
      <c r="P129" s="303"/>
      <c r="Q129" s="304"/>
      <c r="R129" s="304"/>
      <c r="S129" s="304"/>
      <c r="T129" s="304"/>
      <c r="U129" s="304"/>
      <c r="V129" s="304"/>
      <c r="W129" s="304"/>
      <c r="X129" s="304"/>
      <c r="Y129" s="304"/>
      <c r="Z129" s="305"/>
    </row>
    <row r="130" spans="1:26" ht="15.75" thickBot="1" x14ac:dyDescent="0.3">
      <c r="A130" s="127"/>
      <c r="B130" s="295"/>
      <c r="C130" s="296"/>
      <c r="D130" s="297"/>
      <c r="E130" s="128"/>
      <c r="F130" s="314"/>
      <c r="G130" s="129" t="e">
        <f>G129/G128</f>
        <v>#DIV/0!</v>
      </c>
      <c r="H130" s="129" t="e">
        <f>H129/H128</f>
        <v>#DIV/0!</v>
      </c>
      <c r="I130" s="129" t="e">
        <f t="shared" ref="I130:L130" si="32">I129/I128</f>
        <v>#DIV/0!</v>
      </c>
      <c r="J130" s="129" t="e">
        <f t="shared" si="32"/>
        <v>#DIV/0!</v>
      </c>
      <c r="K130" s="130" t="e">
        <f t="shared" si="32"/>
        <v>#DIV/0!</v>
      </c>
      <c r="L130" s="131" t="e">
        <f t="shared" si="32"/>
        <v>#DIV/0!</v>
      </c>
      <c r="M130" s="132"/>
      <c r="N130" s="155"/>
      <c r="O130" s="156"/>
      <c r="P130" s="303"/>
      <c r="Q130" s="304"/>
      <c r="R130" s="304"/>
      <c r="S130" s="304"/>
      <c r="T130" s="304"/>
      <c r="U130" s="304"/>
      <c r="V130" s="304"/>
      <c r="W130" s="304"/>
      <c r="X130" s="304"/>
      <c r="Y130" s="304"/>
      <c r="Z130" s="305"/>
    </row>
    <row r="131" spans="1:26" ht="16.5" thickTop="1" thickBot="1" x14ac:dyDescent="0.3">
      <c r="A131" s="316" t="s">
        <v>155</v>
      </c>
      <c r="B131" s="317"/>
      <c r="C131" s="318"/>
      <c r="D131" s="319"/>
      <c r="E131" s="320"/>
      <c r="F131" s="315"/>
      <c r="G131" s="161" t="e">
        <f t="shared" ref="G131:L131" si="33">G129/G128</f>
        <v>#DIV/0!</v>
      </c>
      <c r="H131" s="162" t="e">
        <f t="shared" si="33"/>
        <v>#DIV/0!</v>
      </c>
      <c r="I131" s="162" t="e">
        <f t="shared" si="33"/>
        <v>#DIV/0!</v>
      </c>
      <c r="J131" s="162" t="e">
        <f t="shared" si="33"/>
        <v>#DIV/0!</v>
      </c>
      <c r="K131" s="163" t="e">
        <f t="shared" si="33"/>
        <v>#DIV/0!</v>
      </c>
      <c r="L131" s="137" t="e">
        <f t="shared" si="33"/>
        <v>#DIV/0!</v>
      </c>
      <c r="M131" s="164">
        <f>SUM(M127:M130)</f>
        <v>0</v>
      </c>
      <c r="N131" s="321" t="s">
        <v>157</v>
      </c>
      <c r="O131" s="322"/>
      <c r="P131" s="306"/>
      <c r="Q131" s="307"/>
      <c r="R131" s="307"/>
      <c r="S131" s="307"/>
      <c r="T131" s="307"/>
      <c r="U131" s="307"/>
      <c r="V131" s="307"/>
      <c r="W131" s="307"/>
      <c r="X131" s="307"/>
      <c r="Y131" s="307"/>
      <c r="Z131" s="308"/>
    </row>
    <row r="132" spans="1:26" ht="3.75" customHeight="1" thickBot="1" x14ac:dyDescent="0.3">
      <c r="A132" s="165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5"/>
      <c r="N132" s="166"/>
      <c r="O132" s="165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</row>
    <row r="133" spans="1:26" ht="15.75" x14ac:dyDescent="0.25">
      <c r="A133" s="106"/>
      <c r="B133" s="289"/>
      <c r="C133" s="290"/>
      <c r="D133" s="291"/>
      <c r="E133" s="298" t="s">
        <v>152</v>
      </c>
      <c r="F133" s="299"/>
      <c r="G133" s="107"/>
      <c r="H133" s="107"/>
      <c r="I133" s="107"/>
      <c r="J133" s="107"/>
      <c r="K133" s="108"/>
      <c r="L133" s="109"/>
      <c r="M133" s="110"/>
      <c r="N133" s="111"/>
      <c r="O133" s="112"/>
      <c r="P133" s="300"/>
      <c r="Q133" s="301"/>
      <c r="R133" s="301"/>
      <c r="S133" s="301"/>
      <c r="T133" s="301"/>
      <c r="U133" s="301"/>
      <c r="V133" s="301"/>
      <c r="W133" s="301"/>
      <c r="X133" s="301"/>
      <c r="Y133" s="301"/>
      <c r="Z133" s="302"/>
    </row>
    <row r="134" spans="1:26" ht="15.75" x14ac:dyDescent="0.25">
      <c r="A134" s="309"/>
      <c r="B134" s="292"/>
      <c r="C134" s="293"/>
      <c r="D134" s="294"/>
      <c r="E134" s="311"/>
      <c r="F134" s="113" t="s">
        <v>153</v>
      </c>
      <c r="G134" s="114">
        <v>0</v>
      </c>
      <c r="H134" s="115">
        <v>0</v>
      </c>
      <c r="I134" s="116">
        <v>0</v>
      </c>
      <c r="J134" s="116">
        <v>0</v>
      </c>
      <c r="K134" s="117">
        <v>0</v>
      </c>
      <c r="L134" s="118">
        <f>SUM(G134:K134)</f>
        <v>0</v>
      </c>
      <c r="M134" s="119"/>
      <c r="N134" s="120"/>
      <c r="O134" s="121"/>
      <c r="P134" s="303"/>
      <c r="Q134" s="304"/>
      <c r="R134" s="304"/>
      <c r="S134" s="304"/>
      <c r="T134" s="304"/>
      <c r="U134" s="304"/>
      <c r="V134" s="304"/>
      <c r="W134" s="304"/>
      <c r="X134" s="304"/>
      <c r="Y134" s="304"/>
      <c r="Z134" s="305"/>
    </row>
    <row r="135" spans="1:26" ht="15.75" x14ac:dyDescent="0.25">
      <c r="A135" s="310"/>
      <c r="B135" s="292"/>
      <c r="C135" s="293"/>
      <c r="D135" s="294"/>
      <c r="E135" s="312"/>
      <c r="F135" s="313" t="s">
        <v>154</v>
      </c>
      <c r="G135" s="122">
        <v>0</v>
      </c>
      <c r="H135" s="123">
        <v>0</v>
      </c>
      <c r="I135" s="124">
        <v>0</v>
      </c>
      <c r="J135" s="124">
        <v>0</v>
      </c>
      <c r="K135" s="125">
        <v>0</v>
      </c>
      <c r="L135" s="126">
        <f>SUM(G135:K135)</f>
        <v>0</v>
      </c>
      <c r="M135" s="119"/>
      <c r="N135" s="120"/>
      <c r="O135" s="121"/>
      <c r="P135" s="303"/>
      <c r="Q135" s="304"/>
      <c r="R135" s="304"/>
      <c r="S135" s="304"/>
      <c r="T135" s="304"/>
      <c r="U135" s="304"/>
      <c r="V135" s="304"/>
      <c r="W135" s="304"/>
      <c r="X135" s="304"/>
      <c r="Y135" s="304"/>
      <c r="Z135" s="305"/>
    </row>
    <row r="136" spans="1:26" ht="15.75" thickBot="1" x14ac:dyDescent="0.3">
      <c r="A136" s="127"/>
      <c r="B136" s="295"/>
      <c r="C136" s="296"/>
      <c r="D136" s="297"/>
      <c r="E136" s="128"/>
      <c r="F136" s="314"/>
      <c r="G136" s="129" t="e">
        <f>G135/G134</f>
        <v>#DIV/0!</v>
      </c>
      <c r="H136" s="129" t="e">
        <f>H135/H134</f>
        <v>#DIV/0!</v>
      </c>
      <c r="I136" s="129" t="e">
        <f t="shared" ref="I136:L136" si="34">I135/I134</f>
        <v>#DIV/0!</v>
      </c>
      <c r="J136" s="129" t="e">
        <f t="shared" si="34"/>
        <v>#DIV/0!</v>
      </c>
      <c r="K136" s="130" t="e">
        <f t="shared" si="34"/>
        <v>#DIV/0!</v>
      </c>
      <c r="L136" s="131" t="e">
        <f t="shared" si="34"/>
        <v>#DIV/0!</v>
      </c>
      <c r="M136" s="132"/>
      <c r="N136" s="155"/>
      <c r="O136" s="156"/>
      <c r="P136" s="303"/>
      <c r="Q136" s="304"/>
      <c r="R136" s="304"/>
      <c r="S136" s="304"/>
      <c r="T136" s="304"/>
      <c r="U136" s="304"/>
      <c r="V136" s="304"/>
      <c r="W136" s="304"/>
      <c r="X136" s="304"/>
      <c r="Y136" s="304"/>
      <c r="Z136" s="305"/>
    </row>
    <row r="137" spans="1:26" ht="16.5" thickTop="1" thickBot="1" x14ac:dyDescent="0.3">
      <c r="A137" s="316" t="s">
        <v>155</v>
      </c>
      <c r="B137" s="317"/>
      <c r="C137" s="318"/>
      <c r="D137" s="319"/>
      <c r="E137" s="320"/>
      <c r="F137" s="315"/>
      <c r="G137" s="161" t="e">
        <f t="shared" ref="G137:L137" si="35">G135/G134</f>
        <v>#DIV/0!</v>
      </c>
      <c r="H137" s="162" t="e">
        <f t="shared" si="35"/>
        <v>#DIV/0!</v>
      </c>
      <c r="I137" s="162" t="e">
        <f t="shared" si="35"/>
        <v>#DIV/0!</v>
      </c>
      <c r="J137" s="162" t="e">
        <f t="shared" si="35"/>
        <v>#DIV/0!</v>
      </c>
      <c r="K137" s="163" t="e">
        <f t="shared" si="35"/>
        <v>#DIV/0!</v>
      </c>
      <c r="L137" s="137" t="e">
        <f t="shared" si="35"/>
        <v>#DIV/0!</v>
      </c>
      <c r="M137" s="164">
        <f>SUM(M133:M136)</f>
        <v>0</v>
      </c>
      <c r="N137" s="321" t="s">
        <v>157</v>
      </c>
      <c r="O137" s="322"/>
      <c r="P137" s="306"/>
      <c r="Q137" s="307"/>
      <c r="R137" s="307"/>
      <c r="S137" s="307"/>
      <c r="T137" s="307"/>
      <c r="U137" s="307"/>
      <c r="V137" s="307"/>
      <c r="W137" s="307"/>
      <c r="X137" s="307"/>
      <c r="Y137" s="307"/>
      <c r="Z137" s="308"/>
    </row>
  </sheetData>
  <mergeCells count="263">
    <mergeCell ref="A1:L1"/>
    <mergeCell ref="O1:Z1"/>
    <mergeCell ref="A2:C2"/>
    <mergeCell ref="D2:F2"/>
    <mergeCell ref="K2:N2"/>
    <mergeCell ref="O2:P2"/>
    <mergeCell ref="Q2:Z2"/>
    <mergeCell ref="A3:C3"/>
    <mergeCell ref="D3:F3"/>
    <mergeCell ref="L3:N3"/>
    <mergeCell ref="O3:P3"/>
    <mergeCell ref="Q3:Z3"/>
    <mergeCell ref="A4:C4"/>
    <mergeCell ref="D4:F4"/>
    <mergeCell ref="L4:N4"/>
    <mergeCell ref="O4:P4"/>
    <mergeCell ref="Q4:Z4"/>
    <mergeCell ref="B7:C7"/>
    <mergeCell ref="D7:F7"/>
    <mergeCell ref="H7:J7"/>
    <mergeCell ref="L7:N7"/>
    <mergeCell ref="O7:P7"/>
    <mergeCell ref="Q7:Z7"/>
    <mergeCell ref="A5:C5"/>
    <mergeCell ref="D5:F5"/>
    <mergeCell ref="L5:N5"/>
    <mergeCell ref="O5:P5"/>
    <mergeCell ref="Q5:Z5"/>
    <mergeCell ref="B6:C6"/>
    <mergeCell ref="D6:F6"/>
    <mergeCell ref="L6:N6"/>
    <mergeCell ref="O6:P6"/>
    <mergeCell ref="Q6:Z6"/>
    <mergeCell ref="B9:D9"/>
    <mergeCell ref="E9:Z9"/>
    <mergeCell ref="C10:D10"/>
    <mergeCell ref="E10:F12"/>
    <mergeCell ref="G10:Z12"/>
    <mergeCell ref="C11:D11"/>
    <mergeCell ref="C12:D12"/>
    <mergeCell ref="B8:C8"/>
    <mergeCell ref="D8:F8"/>
    <mergeCell ref="H8:J8"/>
    <mergeCell ref="L8:N8"/>
    <mergeCell ref="O8:P8"/>
    <mergeCell ref="Q8:Z8"/>
    <mergeCell ref="O13:O15"/>
    <mergeCell ref="P13:Z16"/>
    <mergeCell ref="C14:D14"/>
    <mergeCell ref="E14:F14"/>
    <mergeCell ref="C15:D15"/>
    <mergeCell ref="E15:F15"/>
    <mergeCell ref="B16:F16"/>
    <mergeCell ref="C13:D13"/>
    <mergeCell ref="E13:F13"/>
    <mergeCell ref="G13:K13"/>
    <mergeCell ref="L13:L15"/>
    <mergeCell ref="M13:M15"/>
    <mergeCell ref="N13:N15"/>
    <mergeCell ref="B17:D20"/>
    <mergeCell ref="E17:F17"/>
    <mergeCell ref="P17:Z21"/>
    <mergeCell ref="A18:A19"/>
    <mergeCell ref="E18:E19"/>
    <mergeCell ref="F19:F21"/>
    <mergeCell ref="A21:C21"/>
    <mergeCell ref="D21:E21"/>
    <mergeCell ref="N21:O21"/>
    <mergeCell ref="B23:D26"/>
    <mergeCell ref="E23:F23"/>
    <mergeCell ref="P23:Z27"/>
    <mergeCell ref="A24:A25"/>
    <mergeCell ref="E24:E25"/>
    <mergeCell ref="F25:F27"/>
    <mergeCell ref="A27:C27"/>
    <mergeCell ref="D27:E27"/>
    <mergeCell ref="N27:O27"/>
    <mergeCell ref="A36:A37"/>
    <mergeCell ref="E36:E37"/>
    <mergeCell ref="F37:F39"/>
    <mergeCell ref="A39:C39"/>
    <mergeCell ref="D39:E39"/>
    <mergeCell ref="N39:O39"/>
    <mergeCell ref="B29:D32"/>
    <mergeCell ref="E29:F29"/>
    <mergeCell ref="P29:Z33"/>
    <mergeCell ref="A30:A31"/>
    <mergeCell ref="E30:E31"/>
    <mergeCell ref="F31:F33"/>
    <mergeCell ref="A33:C33"/>
    <mergeCell ref="D33:E33"/>
    <mergeCell ref="N33:O33"/>
    <mergeCell ref="B40:D40"/>
    <mergeCell ref="E40:Z40"/>
    <mergeCell ref="C41:D41"/>
    <mergeCell ref="E41:F43"/>
    <mergeCell ref="G41:Z43"/>
    <mergeCell ref="C42:D42"/>
    <mergeCell ref="C43:D43"/>
    <mergeCell ref="B35:D38"/>
    <mergeCell ref="E35:F35"/>
    <mergeCell ref="P35:Z39"/>
    <mergeCell ref="O44:O46"/>
    <mergeCell ref="P44:Z47"/>
    <mergeCell ref="C45:D45"/>
    <mergeCell ref="E45:F45"/>
    <mergeCell ref="C46:D46"/>
    <mergeCell ref="E46:F46"/>
    <mergeCell ref="B47:F47"/>
    <mergeCell ref="C44:D44"/>
    <mergeCell ref="E44:F44"/>
    <mergeCell ref="G44:K44"/>
    <mergeCell ref="L44:L46"/>
    <mergeCell ref="M44:M46"/>
    <mergeCell ref="N44:N46"/>
    <mergeCell ref="B48:D51"/>
    <mergeCell ref="E48:F48"/>
    <mergeCell ref="P48:Z52"/>
    <mergeCell ref="A49:A50"/>
    <mergeCell ref="E49:E50"/>
    <mergeCell ref="F50:F52"/>
    <mergeCell ref="A52:C52"/>
    <mergeCell ref="D52:E52"/>
    <mergeCell ref="N52:O52"/>
    <mergeCell ref="B54:D57"/>
    <mergeCell ref="E54:F54"/>
    <mergeCell ref="P54:Z58"/>
    <mergeCell ref="A55:A56"/>
    <mergeCell ref="E55:E56"/>
    <mergeCell ref="F56:F58"/>
    <mergeCell ref="A58:C58"/>
    <mergeCell ref="D58:E58"/>
    <mergeCell ref="N58:O58"/>
    <mergeCell ref="B60:D63"/>
    <mergeCell ref="E60:F60"/>
    <mergeCell ref="P60:Z64"/>
    <mergeCell ref="A61:A62"/>
    <mergeCell ref="E61:E62"/>
    <mergeCell ref="F62:F64"/>
    <mergeCell ref="A64:C64"/>
    <mergeCell ref="D64:E64"/>
    <mergeCell ref="N64:O64"/>
    <mergeCell ref="B66:D69"/>
    <mergeCell ref="E66:F66"/>
    <mergeCell ref="P66:Z70"/>
    <mergeCell ref="A67:A68"/>
    <mergeCell ref="E67:E68"/>
    <mergeCell ref="F68:F70"/>
    <mergeCell ref="A70:C70"/>
    <mergeCell ref="D70:E70"/>
    <mergeCell ref="N70:O70"/>
    <mergeCell ref="A71:Z71"/>
    <mergeCell ref="B72:D75"/>
    <mergeCell ref="E72:F72"/>
    <mergeCell ref="P72:Z76"/>
    <mergeCell ref="A73:A74"/>
    <mergeCell ref="E73:E74"/>
    <mergeCell ref="F74:F76"/>
    <mergeCell ref="A76:C76"/>
    <mergeCell ref="D76:E76"/>
    <mergeCell ref="N76:O76"/>
    <mergeCell ref="A85:A86"/>
    <mergeCell ref="E85:E86"/>
    <mergeCell ref="F86:F88"/>
    <mergeCell ref="A88:C88"/>
    <mergeCell ref="D88:E88"/>
    <mergeCell ref="N88:O88"/>
    <mergeCell ref="B78:D81"/>
    <mergeCell ref="E78:F78"/>
    <mergeCell ref="P78:Z82"/>
    <mergeCell ref="A79:A80"/>
    <mergeCell ref="E79:E80"/>
    <mergeCell ref="F80:F82"/>
    <mergeCell ref="A82:C82"/>
    <mergeCell ref="D82:E82"/>
    <mergeCell ref="N82:O82"/>
    <mergeCell ref="B89:D89"/>
    <mergeCell ref="E89:Z89"/>
    <mergeCell ref="C90:D90"/>
    <mergeCell ref="E90:F92"/>
    <mergeCell ref="G90:Z92"/>
    <mergeCell ref="C91:D91"/>
    <mergeCell ref="C92:D92"/>
    <mergeCell ref="B84:D87"/>
    <mergeCell ref="E84:F84"/>
    <mergeCell ref="P84:Z88"/>
    <mergeCell ref="O93:O95"/>
    <mergeCell ref="P93:Z96"/>
    <mergeCell ref="C94:D94"/>
    <mergeCell ref="E94:F94"/>
    <mergeCell ref="C95:D95"/>
    <mergeCell ref="E95:F95"/>
    <mergeCell ref="B96:F96"/>
    <mergeCell ref="C93:D93"/>
    <mergeCell ref="E93:F93"/>
    <mergeCell ref="G93:K93"/>
    <mergeCell ref="L93:L95"/>
    <mergeCell ref="M93:M95"/>
    <mergeCell ref="N93:N95"/>
    <mergeCell ref="B97:D100"/>
    <mergeCell ref="E97:F97"/>
    <mergeCell ref="P97:Z101"/>
    <mergeCell ref="A98:A99"/>
    <mergeCell ref="E98:E99"/>
    <mergeCell ref="F99:F101"/>
    <mergeCell ref="A101:C101"/>
    <mergeCell ref="D101:E101"/>
    <mergeCell ref="N101:O101"/>
    <mergeCell ref="B103:D106"/>
    <mergeCell ref="E103:F103"/>
    <mergeCell ref="P103:Z107"/>
    <mergeCell ref="A104:A105"/>
    <mergeCell ref="E104:E105"/>
    <mergeCell ref="F105:F107"/>
    <mergeCell ref="A107:C107"/>
    <mergeCell ref="D107:E107"/>
    <mergeCell ref="N107:O107"/>
    <mergeCell ref="B109:D112"/>
    <mergeCell ref="E109:F109"/>
    <mergeCell ref="P109:Z113"/>
    <mergeCell ref="A110:A111"/>
    <mergeCell ref="E110:E111"/>
    <mergeCell ref="F111:F113"/>
    <mergeCell ref="A113:C113"/>
    <mergeCell ref="D113:E113"/>
    <mergeCell ref="N113:O113"/>
    <mergeCell ref="B115:D118"/>
    <mergeCell ref="E115:F115"/>
    <mergeCell ref="P115:Z119"/>
    <mergeCell ref="A116:A117"/>
    <mergeCell ref="E116:E117"/>
    <mergeCell ref="F117:F119"/>
    <mergeCell ref="A119:C119"/>
    <mergeCell ref="D119:E119"/>
    <mergeCell ref="N119:O119"/>
    <mergeCell ref="A120:Z120"/>
    <mergeCell ref="B121:D124"/>
    <mergeCell ref="E121:F121"/>
    <mergeCell ref="P121:Z125"/>
    <mergeCell ref="A122:A123"/>
    <mergeCell ref="E122:E123"/>
    <mergeCell ref="F123:F125"/>
    <mergeCell ref="A125:C125"/>
    <mergeCell ref="D125:E125"/>
    <mergeCell ref="N125:O125"/>
    <mergeCell ref="B127:D130"/>
    <mergeCell ref="E127:F127"/>
    <mergeCell ref="P127:Z131"/>
    <mergeCell ref="A128:A129"/>
    <mergeCell ref="E128:E129"/>
    <mergeCell ref="F129:F131"/>
    <mergeCell ref="A131:C131"/>
    <mergeCell ref="D131:E131"/>
    <mergeCell ref="N131:O131"/>
    <mergeCell ref="B133:D136"/>
    <mergeCell ref="E133:F133"/>
    <mergeCell ref="P133:Z137"/>
    <mergeCell ref="A134:A135"/>
    <mergeCell ref="E134:E135"/>
    <mergeCell ref="F135:F137"/>
    <mergeCell ref="A137:C137"/>
    <mergeCell ref="D137:E137"/>
    <mergeCell ref="N137:O137"/>
  </mergeCells>
  <conditionalFormatting sqref="G2">
    <cfRule type="cellIs" dxfId="151" priority="1" operator="equal">
      <formula>100</formula>
    </cfRule>
  </conditionalFormatting>
  <conditionalFormatting sqref="G2:G7">
    <cfRule type="iconSet" priority="2">
      <iconSet iconSet="3TrafficLights2" showValue="0">
        <cfvo type="percent" val="0"/>
        <cfvo type="num" val="25"/>
        <cfvo type="num" val="75"/>
      </iconSet>
    </cfRule>
  </conditionalFormatting>
  <conditionalFormatting sqref="G21:G22">
    <cfRule type="cellIs" dxfId="150" priority="3" operator="greaterThan">
      <formula>0.99999</formula>
    </cfRule>
    <cfRule type="iconSet" priority="3">
      <iconSet iconSet="3TrafficLights2" showValue="0">
        <cfvo type="percent" val="0"/>
        <cfvo type="num" val="0.25"/>
        <cfvo type="num" val="0.75"/>
      </iconSet>
    </cfRule>
  </conditionalFormatting>
  <conditionalFormatting sqref="H21:H22">
    <cfRule type="iconSet" priority="4">
      <iconSet iconSet="3TrafficLights2" showValue="0">
        <cfvo type="percent" val="0"/>
        <cfvo type="num" val="0.25"/>
        <cfvo type="num" val="0.75"/>
      </iconSet>
    </cfRule>
  </conditionalFormatting>
  <conditionalFormatting sqref="I21:I22">
    <cfRule type="iconSet" priority="5">
      <iconSet iconSet="3TrafficLights2" showValue="0">
        <cfvo type="percent" val="0"/>
        <cfvo type="num" val="0.25"/>
        <cfvo type="num" val="0.75"/>
      </iconSet>
    </cfRule>
  </conditionalFormatting>
  <conditionalFormatting sqref="J21:J22">
    <cfRule type="iconSet" priority="6">
      <iconSet iconSet="3TrafficLights2" showValue="0">
        <cfvo type="percent" val="0"/>
        <cfvo type="num" val="0.25"/>
        <cfvo type="num" val="0.75"/>
      </iconSet>
    </cfRule>
  </conditionalFormatting>
  <conditionalFormatting sqref="G27:G28">
    <cfRule type="iconSet" priority="7">
      <iconSet iconSet="3TrafficLights2" showValue="0">
        <cfvo type="percent" val="0"/>
        <cfvo type="num" val="0.25"/>
        <cfvo type="num" val="0.75"/>
      </iconSet>
    </cfRule>
  </conditionalFormatting>
  <conditionalFormatting sqref="H27:H28">
    <cfRule type="iconSet" priority="8">
      <iconSet iconSet="3TrafficLights2" showValue="0">
        <cfvo type="percent" val="0"/>
        <cfvo type="num" val="0.25"/>
        <cfvo type="num" val="0.75"/>
      </iconSet>
    </cfRule>
  </conditionalFormatting>
  <conditionalFormatting sqref="I27:I28">
    <cfRule type="iconSet" priority="9">
      <iconSet iconSet="3TrafficLights2" showValue="0">
        <cfvo type="percent" val="0"/>
        <cfvo type="num" val="0.25"/>
        <cfvo type="num" val="0.75"/>
      </iconSet>
    </cfRule>
  </conditionalFormatting>
  <conditionalFormatting sqref="J27:J28">
    <cfRule type="iconSet" priority="10">
      <iconSet iconSet="3TrafficLights2" showValue="0">
        <cfvo type="percent" val="0"/>
        <cfvo type="num" val="0.25"/>
        <cfvo type="num" val="0.75"/>
      </iconSet>
    </cfRule>
  </conditionalFormatting>
  <conditionalFormatting sqref="G33:G34">
    <cfRule type="iconSet" priority="11">
      <iconSet iconSet="3TrafficLights2" showValue="0">
        <cfvo type="percent" val="0"/>
        <cfvo type="num" val="0.25"/>
        <cfvo type="num" val="0.75"/>
      </iconSet>
    </cfRule>
  </conditionalFormatting>
  <conditionalFormatting sqref="H33:H34">
    <cfRule type="iconSet" priority="12">
      <iconSet iconSet="3TrafficLights2" showValue="0">
        <cfvo type="percent" val="0"/>
        <cfvo type="num" val="0.25"/>
        <cfvo type="num" val="0.75"/>
      </iconSet>
    </cfRule>
  </conditionalFormatting>
  <conditionalFormatting sqref="I33:I34">
    <cfRule type="iconSet" priority="13">
      <iconSet iconSet="3TrafficLights2" showValue="0">
        <cfvo type="percent" val="0"/>
        <cfvo type="num" val="0.25"/>
        <cfvo type="num" val="0.75"/>
      </iconSet>
    </cfRule>
  </conditionalFormatting>
  <conditionalFormatting sqref="J33:J34">
    <cfRule type="iconSet" priority="14">
      <iconSet iconSet="3TrafficLights2" showValue="0">
        <cfvo type="percent" val="0"/>
        <cfvo type="num" val="0.25"/>
        <cfvo type="num" val="0.75"/>
      </iconSet>
    </cfRule>
  </conditionalFormatting>
  <conditionalFormatting sqref="K21:L22">
    <cfRule type="iconSet" priority="15">
      <iconSet iconSet="3TrafficLights2" showValue="0">
        <cfvo type="percent" val="0"/>
        <cfvo type="num" val="0.25"/>
        <cfvo type="num" val="0.75"/>
      </iconSet>
    </cfRule>
  </conditionalFormatting>
  <conditionalFormatting sqref="K27:L28">
    <cfRule type="iconSet" priority="16">
      <iconSet iconSet="3TrafficLights2" showValue="0">
        <cfvo type="percent" val="0"/>
        <cfvo type="num" val="0.25"/>
        <cfvo type="num" val="0.75"/>
      </iconSet>
    </cfRule>
  </conditionalFormatting>
  <conditionalFormatting sqref="K33:L34">
    <cfRule type="iconSet" priority="17">
      <iconSet iconSet="3TrafficLights2" showValue="0">
        <cfvo type="percent" val="0"/>
        <cfvo type="num" val="0.25"/>
        <cfvo type="num" val="0.75"/>
      </iconSet>
    </cfRule>
  </conditionalFormatting>
  <conditionalFormatting sqref="H21:L22">
    <cfRule type="cellIs" dxfId="149" priority="18" operator="greaterThan">
      <formula>0.99999</formula>
    </cfRule>
    <cfRule type="iconSet" priority="18">
      <iconSet iconSet="3TrafficLights2" showValue="0">
        <cfvo type="percent" val="0"/>
        <cfvo type="num" val="0.25"/>
        <cfvo type="num" val="0.75"/>
      </iconSet>
    </cfRule>
  </conditionalFormatting>
  <conditionalFormatting sqref="G27:G28">
    <cfRule type="cellIs" dxfId="148" priority="19" operator="greaterThan">
      <formula>0.99999</formula>
    </cfRule>
    <cfRule type="iconSet" priority="19">
      <iconSet iconSet="3TrafficLights2" showValue="0">
        <cfvo type="percent" val="0"/>
        <cfvo type="num" val="0.25"/>
        <cfvo type="num" val="0.75"/>
      </iconSet>
    </cfRule>
  </conditionalFormatting>
  <conditionalFormatting sqref="H27:L28">
    <cfRule type="cellIs" dxfId="147" priority="20" operator="greaterThan">
      <formula>0.99999</formula>
    </cfRule>
    <cfRule type="iconSet" priority="20">
      <iconSet iconSet="3TrafficLights2" showValue="0">
        <cfvo type="percent" val="0"/>
        <cfvo type="num" val="0.25"/>
        <cfvo type="num" val="0.75"/>
      </iconSet>
    </cfRule>
  </conditionalFormatting>
  <conditionalFormatting sqref="G33:G34">
    <cfRule type="cellIs" dxfId="146" priority="21" operator="greaterThan">
      <formula>0.99999</formula>
    </cfRule>
    <cfRule type="iconSet" priority="21">
      <iconSet iconSet="3TrafficLights2" showValue="0">
        <cfvo type="percent" val="0"/>
        <cfvo type="num" val="0.25"/>
        <cfvo type="num" val="0.75"/>
      </iconSet>
    </cfRule>
  </conditionalFormatting>
  <conditionalFormatting sqref="H33:L34">
    <cfRule type="cellIs" dxfId="145" priority="22" operator="greaterThan">
      <formula>0.99999</formula>
    </cfRule>
    <cfRule type="iconSet" priority="22">
      <iconSet iconSet="3TrafficLights2" showValue="0">
        <cfvo type="percent" val="0"/>
        <cfvo type="num" val="0.25"/>
        <cfvo type="num" val="0.75"/>
      </iconSet>
    </cfRule>
  </conditionalFormatting>
  <conditionalFormatting sqref="G8">
    <cfRule type="iconSet" priority="23">
      <iconSet iconSet="3TrafficLights2" showValue="0">
        <cfvo type="percent" val="0"/>
        <cfvo type="num" val="25"/>
        <cfvo type="num" val="75"/>
      </iconSet>
    </cfRule>
  </conditionalFormatting>
  <conditionalFormatting sqref="L27:L28">
    <cfRule type="iconSet" priority="24">
      <iconSet iconSet="3TrafficLights2" showValue="0">
        <cfvo type="percent" val="0"/>
        <cfvo type="num" val="0.25"/>
        <cfvo type="num" val="0.75"/>
      </iconSet>
    </cfRule>
  </conditionalFormatting>
  <conditionalFormatting sqref="L27:L28">
    <cfRule type="cellIs" dxfId="144" priority="25" operator="greaterThan">
      <formula>0.99999</formula>
    </cfRule>
    <cfRule type="iconSet" priority="25">
      <iconSet iconSet="3TrafficLights2" showValue="0">
        <cfvo type="percent" val="0"/>
        <cfvo type="num" val="0.25"/>
        <cfvo type="num" val="0.75"/>
      </iconSet>
    </cfRule>
  </conditionalFormatting>
  <conditionalFormatting sqref="L33:L34">
    <cfRule type="iconSet" priority="26">
      <iconSet iconSet="3TrafficLights2" showValue="0">
        <cfvo type="percent" val="0"/>
        <cfvo type="num" val="0.25"/>
        <cfvo type="num" val="0.75"/>
      </iconSet>
    </cfRule>
  </conditionalFormatting>
  <conditionalFormatting sqref="L33:L34">
    <cfRule type="cellIs" dxfId="143" priority="27" operator="greaterThan">
      <formula>0.99999</formula>
    </cfRule>
    <cfRule type="iconSet" priority="27">
      <iconSet iconSet="3TrafficLights2" showValue="0">
        <cfvo type="percent" val="0"/>
        <cfvo type="num" val="0.25"/>
        <cfvo type="num" val="0.75"/>
      </iconSet>
    </cfRule>
  </conditionalFormatting>
  <conditionalFormatting sqref="K27:L28">
    <cfRule type="cellIs" dxfId="142" priority="28" operator="greaterThan">
      <formula>0.99999</formula>
    </cfRule>
    <cfRule type="iconSet" priority="28">
      <iconSet iconSet="3TrafficLights2" showValue="0">
        <cfvo type="percent" val="0"/>
        <cfvo type="num" val="0.25"/>
        <cfvo type="num" val="0.75"/>
      </iconSet>
    </cfRule>
  </conditionalFormatting>
  <conditionalFormatting sqref="K33:L34">
    <cfRule type="cellIs" dxfId="141" priority="29" operator="greaterThan">
      <formula>0.99999</formula>
    </cfRule>
    <cfRule type="iconSet" priority="29">
      <iconSet iconSet="3TrafficLights2" showValue="0">
        <cfvo type="percent" val="0"/>
        <cfvo type="num" val="0.25"/>
        <cfvo type="num" val="0.75"/>
      </iconSet>
    </cfRule>
  </conditionalFormatting>
  <conditionalFormatting sqref="G28">
    <cfRule type="cellIs" dxfId="140" priority="30" operator="greaterThan">
      <formula>0.99999</formula>
    </cfRule>
    <cfRule type="iconSet" priority="30">
      <iconSet iconSet="3TrafficLights2" showValue="0">
        <cfvo type="percent" val="0"/>
        <cfvo type="num" val="0.25"/>
        <cfvo type="num" val="0.75"/>
      </iconSet>
    </cfRule>
  </conditionalFormatting>
  <conditionalFormatting sqref="H28">
    <cfRule type="iconSet" priority="31">
      <iconSet iconSet="3TrafficLights2" showValue="0">
        <cfvo type="percent" val="0"/>
        <cfvo type="num" val="0.25"/>
        <cfvo type="num" val="0.75"/>
      </iconSet>
    </cfRule>
  </conditionalFormatting>
  <conditionalFormatting sqref="I28">
    <cfRule type="iconSet" priority="32">
      <iconSet iconSet="3TrafficLights2" showValue="0">
        <cfvo type="percent" val="0"/>
        <cfvo type="num" val="0.25"/>
        <cfvo type="num" val="0.75"/>
      </iconSet>
    </cfRule>
  </conditionalFormatting>
  <conditionalFormatting sqref="J28">
    <cfRule type="iconSet" priority="33">
      <iconSet iconSet="3TrafficLights2" showValue="0">
        <cfvo type="percent" val="0"/>
        <cfvo type="num" val="0.25"/>
        <cfvo type="num" val="0.75"/>
      </iconSet>
    </cfRule>
  </conditionalFormatting>
  <conditionalFormatting sqref="K28:L28">
    <cfRule type="iconSet" priority="34">
      <iconSet iconSet="3TrafficLights2" showValue="0">
        <cfvo type="percent" val="0"/>
        <cfvo type="num" val="0.25"/>
        <cfvo type="num" val="0.75"/>
      </iconSet>
    </cfRule>
  </conditionalFormatting>
  <conditionalFormatting sqref="H28:L28">
    <cfRule type="cellIs" dxfId="139" priority="35" operator="greaterThan">
      <formula>0.99999</formula>
    </cfRule>
    <cfRule type="iconSet" priority="35">
      <iconSet iconSet="3TrafficLights2" showValue="0">
        <cfvo type="percent" val="0"/>
        <cfvo type="num" val="0.25"/>
        <cfvo type="num" val="0.75"/>
      </iconSet>
    </cfRule>
  </conditionalFormatting>
  <conditionalFormatting sqref="G34">
    <cfRule type="iconSet" priority="36">
      <iconSet iconSet="3TrafficLights2" showValue="0">
        <cfvo type="percent" val="0"/>
        <cfvo type="num" val="0.25"/>
        <cfvo type="num" val="0.75"/>
      </iconSet>
    </cfRule>
  </conditionalFormatting>
  <conditionalFormatting sqref="H34">
    <cfRule type="iconSet" priority="37">
      <iconSet iconSet="3TrafficLights2" showValue="0">
        <cfvo type="percent" val="0"/>
        <cfvo type="num" val="0.25"/>
        <cfvo type="num" val="0.75"/>
      </iconSet>
    </cfRule>
  </conditionalFormatting>
  <conditionalFormatting sqref="I34">
    <cfRule type="iconSet" priority="38">
      <iconSet iconSet="3TrafficLights2" showValue="0">
        <cfvo type="percent" val="0"/>
        <cfvo type="num" val="0.25"/>
        <cfvo type="num" val="0.75"/>
      </iconSet>
    </cfRule>
  </conditionalFormatting>
  <conditionalFormatting sqref="J34">
    <cfRule type="iconSet" priority="39">
      <iconSet iconSet="3TrafficLights2" showValue="0">
        <cfvo type="percent" val="0"/>
        <cfvo type="num" val="0.25"/>
        <cfvo type="num" val="0.75"/>
      </iconSet>
    </cfRule>
  </conditionalFormatting>
  <conditionalFormatting sqref="K34:L34">
    <cfRule type="iconSet" priority="40">
      <iconSet iconSet="3TrafficLights2" showValue="0">
        <cfvo type="percent" val="0"/>
        <cfvo type="num" val="0.25"/>
        <cfvo type="num" val="0.75"/>
      </iconSet>
    </cfRule>
  </conditionalFormatting>
  <conditionalFormatting sqref="G34">
    <cfRule type="cellIs" dxfId="138" priority="41" operator="greaterThan">
      <formula>0.99999</formula>
    </cfRule>
    <cfRule type="iconSet" priority="41">
      <iconSet iconSet="3TrafficLights2" showValue="0">
        <cfvo type="percent" val="0"/>
        <cfvo type="num" val="0.25"/>
        <cfvo type="num" val="0.75"/>
      </iconSet>
    </cfRule>
  </conditionalFormatting>
  <conditionalFormatting sqref="H34:L34">
    <cfRule type="cellIs" dxfId="137" priority="42" operator="greaterThan">
      <formula>0.99999</formula>
    </cfRule>
    <cfRule type="iconSet" priority="42">
      <iconSet iconSet="3TrafficLights2" showValue="0">
        <cfvo type="percent" val="0"/>
        <cfvo type="num" val="0.25"/>
        <cfvo type="num" val="0.75"/>
      </iconSet>
    </cfRule>
  </conditionalFormatting>
  <conditionalFormatting sqref="L34">
    <cfRule type="iconSet" priority="43">
      <iconSet iconSet="3TrafficLights2" showValue="0">
        <cfvo type="percent" val="0"/>
        <cfvo type="num" val="0.25"/>
        <cfvo type="num" val="0.75"/>
      </iconSet>
    </cfRule>
  </conditionalFormatting>
  <conditionalFormatting sqref="L34">
    <cfRule type="cellIs" dxfId="136" priority="44" operator="greaterThan">
      <formula>0.99999</formula>
    </cfRule>
    <cfRule type="iconSet" priority="44">
      <iconSet iconSet="3TrafficLights2" showValue="0">
        <cfvo type="percent" val="0"/>
        <cfvo type="num" val="0.25"/>
        <cfvo type="num" val="0.75"/>
      </iconSet>
    </cfRule>
  </conditionalFormatting>
  <conditionalFormatting sqref="K34:L34">
    <cfRule type="cellIs" dxfId="135" priority="45" operator="greaterThan">
      <formula>0.99999</formula>
    </cfRule>
    <cfRule type="iconSet" priority="45">
      <iconSet iconSet="3TrafficLights2" showValue="0">
        <cfvo type="percent" val="0"/>
        <cfvo type="num" val="0.25"/>
        <cfvo type="num" val="0.75"/>
      </iconSet>
    </cfRule>
  </conditionalFormatting>
  <conditionalFormatting sqref="G6:G7">
    <cfRule type="iconSet" priority="46">
      <iconSet iconSet="3TrafficLights2" showValue="0">
        <cfvo type="percent" val="0"/>
        <cfvo type="num" val="25"/>
        <cfvo type="num" val="75"/>
      </iconSet>
    </cfRule>
  </conditionalFormatting>
  <conditionalFormatting sqref="G52:G53">
    <cfRule type="cellIs" dxfId="134" priority="205" operator="greaterThan">
      <formula>0.99999</formula>
    </cfRule>
    <cfRule type="iconSet" priority="206">
      <iconSet iconSet="3TrafficLights2" showValue="0">
        <cfvo type="percent" val="0"/>
        <cfvo type="num" val="0.25"/>
        <cfvo type="num" val="0.75"/>
      </iconSet>
    </cfRule>
  </conditionalFormatting>
  <conditionalFormatting sqref="H52:H53">
    <cfRule type="iconSet" priority="204">
      <iconSet iconSet="3TrafficLights2" showValue="0">
        <cfvo type="percent" val="0"/>
        <cfvo type="num" val="0.25"/>
        <cfvo type="num" val="0.75"/>
      </iconSet>
    </cfRule>
  </conditionalFormatting>
  <conditionalFormatting sqref="I52:I53">
    <cfRule type="iconSet" priority="203">
      <iconSet iconSet="3TrafficLights2" showValue="0">
        <cfvo type="percent" val="0"/>
        <cfvo type="num" val="0.25"/>
        <cfvo type="num" val="0.75"/>
      </iconSet>
    </cfRule>
  </conditionalFormatting>
  <conditionalFormatting sqref="J52:J53">
    <cfRule type="iconSet" priority="202">
      <iconSet iconSet="3TrafficLights2" showValue="0">
        <cfvo type="percent" val="0"/>
        <cfvo type="num" val="0.25"/>
        <cfvo type="num" val="0.75"/>
      </iconSet>
    </cfRule>
  </conditionalFormatting>
  <conditionalFormatting sqref="G58:G59">
    <cfRule type="iconSet" priority="201">
      <iconSet iconSet="3TrafficLights2" showValue="0">
        <cfvo type="percent" val="0"/>
        <cfvo type="num" val="0.25"/>
        <cfvo type="num" val="0.75"/>
      </iconSet>
    </cfRule>
  </conditionalFormatting>
  <conditionalFormatting sqref="H58:H59">
    <cfRule type="iconSet" priority="200">
      <iconSet iconSet="3TrafficLights2" showValue="0">
        <cfvo type="percent" val="0"/>
        <cfvo type="num" val="0.25"/>
        <cfvo type="num" val="0.75"/>
      </iconSet>
    </cfRule>
  </conditionalFormatting>
  <conditionalFormatting sqref="I58:I59">
    <cfRule type="iconSet" priority="199">
      <iconSet iconSet="3TrafficLights2" showValue="0">
        <cfvo type="percent" val="0"/>
        <cfvo type="num" val="0.25"/>
        <cfvo type="num" val="0.75"/>
      </iconSet>
    </cfRule>
  </conditionalFormatting>
  <conditionalFormatting sqref="J58:J59">
    <cfRule type="iconSet" priority="198">
      <iconSet iconSet="3TrafficLights2" showValue="0">
        <cfvo type="percent" val="0"/>
        <cfvo type="num" val="0.25"/>
        <cfvo type="num" val="0.75"/>
      </iconSet>
    </cfRule>
  </conditionalFormatting>
  <conditionalFormatting sqref="G64:G65">
    <cfRule type="iconSet" priority="197">
      <iconSet iconSet="3TrafficLights2" showValue="0">
        <cfvo type="percent" val="0"/>
        <cfvo type="num" val="0.25"/>
        <cfvo type="num" val="0.75"/>
      </iconSet>
    </cfRule>
  </conditionalFormatting>
  <conditionalFormatting sqref="H64:H65">
    <cfRule type="iconSet" priority="196">
      <iconSet iconSet="3TrafficLights2" showValue="0">
        <cfvo type="percent" val="0"/>
        <cfvo type="num" val="0.25"/>
        <cfvo type="num" val="0.75"/>
      </iconSet>
    </cfRule>
  </conditionalFormatting>
  <conditionalFormatting sqref="I64:I65">
    <cfRule type="iconSet" priority="195">
      <iconSet iconSet="3TrafficLights2" showValue="0">
        <cfvo type="percent" val="0"/>
        <cfvo type="num" val="0.25"/>
        <cfvo type="num" val="0.75"/>
      </iconSet>
    </cfRule>
  </conditionalFormatting>
  <conditionalFormatting sqref="J64:J65">
    <cfRule type="iconSet" priority="194">
      <iconSet iconSet="3TrafficLights2" showValue="0">
        <cfvo type="percent" val="0"/>
        <cfvo type="num" val="0.25"/>
        <cfvo type="num" val="0.75"/>
      </iconSet>
    </cfRule>
  </conditionalFormatting>
  <conditionalFormatting sqref="K52:L53">
    <cfRule type="iconSet" priority="193">
      <iconSet iconSet="3TrafficLights2" showValue="0">
        <cfvo type="percent" val="0"/>
        <cfvo type="num" val="0.25"/>
        <cfvo type="num" val="0.75"/>
      </iconSet>
    </cfRule>
  </conditionalFormatting>
  <conditionalFormatting sqref="K58:L59">
    <cfRule type="iconSet" priority="192">
      <iconSet iconSet="3TrafficLights2" showValue="0">
        <cfvo type="percent" val="0"/>
        <cfvo type="num" val="0.25"/>
        <cfvo type="num" val="0.75"/>
      </iconSet>
    </cfRule>
  </conditionalFormatting>
  <conditionalFormatting sqref="K64:L65">
    <cfRule type="iconSet" priority="191">
      <iconSet iconSet="3TrafficLights2" showValue="0">
        <cfvo type="percent" val="0"/>
        <cfvo type="num" val="0.25"/>
        <cfvo type="num" val="0.75"/>
      </iconSet>
    </cfRule>
  </conditionalFormatting>
  <conditionalFormatting sqref="H52:L53">
    <cfRule type="cellIs" dxfId="133" priority="189" operator="greaterThan">
      <formula>0.99999</formula>
    </cfRule>
    <cfRule type="iconSet" priority="190">
      <iconSet iconSet="3TrafficLights2" showValue="0">
        <cfvo type="percent" val="0"/>
        <cfvo type="num" val="0.25"/>
        <cfvo type="num" val="0.75"/>
      </iconSet>
    </cfRule>
  </conditionalFormatting>
  <conditionalFormatting sqref="G58:G59">
    <cfRule type="cellIs" dxfId="132" priority="187" operator="greaterThan">
      <formula>0.99999</formula>
    </cfRule>
    <cfRule type="iconSet" priority="188">
      <iconSet iconSet="3TrafficLights2" showValue="0">
        <cfvo type="percent" val="0"/>
        <cfvo type="num" val="0.25"/>
        <cfvo type="num" val="0.75"/>
      </iconSet>
    </cfRule>
  </conditionalFormatting>
  <conditionalFormatting sqref="H58:L59">
    <cfRule type="cellIs" dxfId="131" priority="185" operator="greaterThan">
      <formula>0.99999</formula>
    </cfRule>
    <cfRule type="iconSet" priority="186">
      <iconSet iconSet="3TrafficLights2" showValue="0">
        <cfvo type="percent" val="0"/>
        <cfvo type="num" val="0.25"/>
        <cfvo type="num" val="0.75"/>
      </iconSet>
    </cfRule>
  </conditionalFormatting>
  <conditionalFormatting sqref="G64:G65">
    <cfRule type="cellIs" dxfId="130" priority="183" operator="greaterThan">
      <formula>0.99999</formula>
    </cfRule>
    <cfRule type="iconSet" priority="184">
      <iconSet iconSet="3TrafficLights2" showValue="0">
        <cfvo type="percent" val="0"/>
        <cfvo type="num" val="0.25"/>
        <cfvo type="num" val="0.75"/>
      </iconSet>
    </cfRule>
  </conditionalFormatting>
  <conditionalFormatting sqref="H64:L65">
    <cfRule type="cellIs" dxfId="129" priority="181" operator="greaterThan">
      <formula>0.99999</formula>
    </cfRule>
    <cfRule type="iconSet" priority="182">
      <iconSet iconSet="3TrafficLights2" showValue="0">
        <cfvo type="percent" val="0"/>
        <cfvo type="num" val="0.25"/>
        <cfvo type="num" val="0.75"/>
      </iconSet>
    </cfRule>
  </conditionalFormatting>
  <conditionalFormatting sqref="L58:L59">
    <cfRule type="iconSet" priority="180">
      <iconSet iconSet="3TrafficLights2" showValue="0">
        <cfvo type="percent" val="0"/>
        <cfvo type="num" val="0.25"/>
        <cfvo type="num" val="0.75"/>
      </iconSet>
    </cfRule>
  </conditionalFormatting>
  <conditionalFormatting sqref="L58:L59">
    <cfRule type="cellIs" dxfId="128" priority="178" operator="greaterThan">
      <formula>0.99999</formula>
    </cfRule>
    <cfRule type="iconSet" priority="179">
      <iconSet iconSet="3TrafficLights2" showValue="0">
        <cfvo type="percent" val="0"/>
        <cfvo type="num" val="0.25"/>
        <cfvo type="num" val="0.75"/>
      </iconSet>
    </cfRule>
  </conditionalFormatting>
  <conditionalFormatting sqref="L64:L65">
    <cfRule type="iconSet" priority="177">
      <iconSet iconSet="3TrafficLights2" showValue="0">
        <cfvo type="percent" val="0"/>
        <cfvo type="num" val="0.25"/>
        <cfvo type="num" val="0.75"/>
      </iconSet>
    </cfRule>
  </conditionalFormatting>
  <conditionalFormatting sqref="L64:L65">
    <cfRule type="cellIs" dxfId="127" priority="175" operator="greaterThan">
      <formula>0.99999</formula>
    </cfRule>
    <cfRule type="iconSet" priority="176">
      <iconSet iconSet="3TrafficLights2" showValue="0">
        <cfvo type="percent" val="0"/>
        <cfvo type="num" val="0.25"/>
        <cfvo type="num" val="0.75"/>
      </iconSet>
    </cfRule>
  </conditionalFormatting>
  <conditionalFormatting sqref="K58:L59">
    <cfRule type="cellIs" dxfId="126" priority="173" operator="greaterThan">
      <formula>0.99999</formula>
    </cfRule>
    <cfRule type="iconSet" priority="174">
      <iconSet iconSet="3TrafficLights2" showValue="0">
        <cfvo type="percent" val="0"/>
        <cfvo type="num" val="0.25"/>
        <cfvo type="num" val="0.75"/>
      </iconSet>
    </cfRule>
  </conditionalFormatting>
  <conditionalFormatting sqref="K64:L65">
    <cfRule type="cellIs" dxfId="125" priority="171" operator="greaterThan">
      <formula>0.99999</formula>
    </cfRule>
    <cfRule type="iconSet" priority="172">
      <iconSet iconSet="3TrafficLights2" showValue="0">
        <cfvo type="percent" val="0"/>
        <cfvo type="num" val="0.25"/>
        <cfvo type="num" val="0.75"/>
      </iconSet>
    </cfRule>
  </conditionalFormatting>
  <conditionalFormatting sqref="G59">
    <cfRule type="cellIs" dxfId="124" priority="169" operator="greaterThan">
      <formula>0.99999</formula>
    </cfRule>
    <cfRule type="iconSet" priority="170">
      <iconSet iconSet="3TrafficLights2" showValue="0">
        <cfvo type="percent" val="0"/>
        <cfvo type="num" val="0.25"/>
        <cfvo type="num" val="0.75"/>
      </iconSet>
    </cfRule>
  </conditionalFormatting>
  <conditionalFormatting sqref="H59">
    <cfRule type="iconSet" priority="168">
      <iconSet iconSet="3TrafficLights2" showValue="0">
        <cfvo type="percent" val="0"/>
        <cfvo type="num" val="0.25"/>
        <cfvo type="num" val="0.75"/>
      </iconSet>
    </cfRule>
  </conditionalFormatting>
  <conditionalFormatting sqref="I59">
    <cfRule type="iconSet" priority="167">
      <iconSet iconSet="3TrafficLights2" showValue="0">
        <cfvo type="percent" val="0"/>
        <cfvo type="num" val="0.25"/>
        <cfvo type="num" val="0.75"/>
      </iconSet>
    </cfRule>
  </conditionalFormatting>
  <conditionalFormatting sqref="J59">
    <cfRule type="iconSet" priority="166">
      <iconSet iconSet="3TrafficLights2" showValue="0">
        <cfvo type="percent" val="0"/>
        <cfvo type="num" val="0.25"/>
        <cfvo type="num" val="0.75"/>
      </iconSet>
    </cfRule>
  </conditionalFormatting>
  <conditionalFormatting sqref="K59:L59">
    <cfRule type="iconSet" priority="165">
      <iconSet iconSet="3TrafficLights2" showValue="0">
        <cfvo type="percent" val="0"/>
        <cfvo type="num" val="0.25"/>
        <cfvo type="num" val="0.75"/>
      </iconSet>
    </cfRule>
  </conditionalFormatting>
  <conditionalFormatting sqref="H59:L59">
    <cfRule type="cellIs" dxfId="123" priority="163" operator="greaterThan">
      <formula>0.99999</formula>
    </cfRule>
    <cfRule type="iconSet" priority="164">
      <iconSet iconSet="3TrafficLights2" showValue="0">
        <cfvo type="percent" val="0"/>
        <cfvo type="num" val="0.25"/>
        <cfvo type="num" val="0.75"/>
      </iconSet>
    </cfRule>
  </conditionalFormatting>
  <conditionalFormatting sqref="G65">
    <cfRule type="iconSet" priority="162">
      <iconSet iconSet="3TrafficLights2" showValue="0">
        <cfvo type="percent" val="0"/>
        <cfvo type="num" val="0.25"/>
        <cfvo type="num" val="0.75"/>
      </iconSet>
    </cfRule>
  </conditionalFormatting>
  <conditionalFormatting sqref="H65">
    <cfRule type="iconSet" priority="161">
      <iconSet iconSet="3TrafficLights2" showValue="0">
        <cfvo type="percent" val="0"/>
        <cfvo type="num" val="0.25"/>
        <cfvo type="num" val="0.75"/>
      </iconSet>
    </cfRule>
  </conditionalFormatting>
  <conditionalFormatting sqref="I65">
    <cfRule type="iconSet" priority="160">
      <iconSet iconSet="3TrafficLights2" showValue="0">
        <cfvo type="percent" val="0"/>
        <cfvo type="num" val="0.25"/>
        <cfvo type="num" val="0.75"/>
      </iconSet>
    </cfRule>
  </conditionalFormatting>
  <conditionalFormatting sqref="J65">
    <cfRule type="iconSet" priority="159">
      <iconSet iconSet="3TrafficLights2" showValue="0">
        <cfvo type="percent" val="0"/>
        <cfvo type="num" val="0.25"/>
        <cfvo type="num" val="0.75"/>
      </iconSet>
    </cfRule>
  </conditionalFormatting>
  <conditionalFormatting sqref="K65:L65">
    <cfRule type="iconSet" priority="158">
      <iconSet iconSet="3TrafficLights2" showValue="0">
        <cfvo type="percent" val="0"/>
        <cfvo type="num" val="0.25"/>
        <cfvo type="num" val="0.75"/>
      </iconSet>
    </cfRule>
  </conditionalFormatting>
  <conditionalFormatting sqref="G65">
    <cfRule type="cellIs" dxfId="122" priority="156" operator="greaterThan">
      <formula>0.99999</formula>
    </cfRule>
    <cfRule type="iconSet" priority="157">
      <iconSet iconSet="3TrafficLights2" showValue="0">
        <cfvo type="percent" val="0"/>
        <cfvo type="num" val="0.25"/>
        <cfvo type="num" val="0.75"/>
      </iconSet>
    </cfRule>
  </conditionalFormatting>
  <conditionalFormatting sqref="H65:L65">
    <cfRule type="cellIs" dxfId="121" priority="154" operator="greaterThan">
      <formula>0.99999</formula>
    </cfRule>
    <cfRule type="iconSet" priority="155">
      <iconSet iconSet="3TrafficLights2" showValue="0">
        <cfvo type="percent" val="0"/>
        <cfvo type="num" val="0.25"/>
        <cfvo type="num" val="0.75"/>
      </iconSet>
    </cfRule>
  </conditionalFormatting>
  <conditionalFormatting sqref="L65">
    <cfRule type="iconSet" priority="153">
      <iconSet iconSet="3TrafficLights2" showValue="0">
        <cfvo type="percent" val="0"/>
        <cfvo type="num" val="0.25"/>
        <cfvo type="num" val="0.75"/>
      </iconSet>
    </cfRule>
  </conditionalFormatting>
  <conditionalFormatting sqref="L65">
    <cfRule type="cellIs" dxfId="120" priority="151" operator="greaterThan">
      <formula>0.99999</formula>
    </cfRule>
    <cfRule type="iconSet" priority="152">
      <iconSet iconSet="3TrafficLights2" showValue="0">
        <cfvo type="percent" val="0"/>
        <cfvo type="num" val="0.25"/>
        <cfvo type="num" val="0.75"/>
      </iconSet>
    </cfRule>
  </conditionalFormatting>
  <conditionalFormatting sqref="K65:L65">
    <cfRule type="cellIs" dxfId="119" priority="149" operator="greaterThan">
      <formula>0.99999</formula>
    </cfRule>
    <cfRule type="iconSet" priority="150">
      <iconSet iconSet="3TrafficLights2" showValue="0">
        <cfvo type="percent" val="0"/>
        <cfvo type="num" val="0.25"/>
        <cfvo type="num" val="0.75"/>
      </iconSet>
    </cfRule>
  </conditionalFormatting>
  <conditionalFormatting sqref="G70">
    <cfRule type="iconSet" priority="148">
      <iconSet iconSet="3TrafficLights2" showValue="0">
        <cfvo type="percent" val="0"/>
        <cfvo type="num" val="0.25"/>
        <cfvo type="num" val="0.75"/>
      </iconSet>
    </cfRule>
  </conditionalFormatting>
  <conditionalFormatting sqref="H70">
    <cfRule type="iconSet" priority="147">
      <iconSet iconSet="3TrafficLights2" showValue="0">
        <cfvo type="percent" val="0"/>
        <cfvo type="num" val="0.25"/>
        <cfvo type="num" val="0.75"/>
      </iconSet>
    </cfRule>
  </conditionalFormatting>
  <conditionalFormatting sqref="I70">
    <cfRule type="iconSet" priority="146">
      <iconSet iconSet="3TrafficLights2" showValue="0">
        <cfvo type="percent" val="0"/>
        <cfvo type="num" val="0.25"/>
        <cfvo type="num" val="0.75"/>
      </iconSet>
    </cfRule>
  </conditionalFormatting>
  <conditionalFormatting sqref="J70">
    <cfRule type="iconSet" priority="145">
      <iconSet iconSet="3TrafficLights2" showValue="0">
        <cfvo type="percent" val="0"/>
        <cfvo type="num" val="0.25"/>
        <cfvo type="num" val="0.75"/>
      </iconSet>
    </cfRule>
  </conditionalFormatting>
  <conditionalFormatting sqref="K70:L70">
    <cfRule type="iconSet" priority="144">
      <iconSet iconSet="3TrafficLights2" showValue="0">
        <cfvo type="percent" val="0"/>
        <cfvo type="num" val="0.25"/>
        <cfvo type="num" val="0.75"/>
      </iconSet>
    </cfRule>
  </conditionalFormatting>
  <conditionalFormatting sqref="G70">
    <cfRule type="cellIs" dxfId="118" priority="142" operator="greaterThan">
      <formula>0.99999</formula>
    </cfRule>
    <cfRule type="iconSet" priority="143">
      <iconSet iconSet="3TrafficLights2" showValue="0">
        <cfvo type="percent" val="0"/>
        <cfvo type="num" val="0.25"/>
        <cfvo type="num" val="0.75"/>
      </iconSet>
    </cfRule>
  </conditionalFormatting>
  <conditionalFormatting sqref="H70:L70">
    <cfRule type="cellIs" dxfId="117" priority="140" operator="greaterThan">
      <formula>0.99999</formula>
    </cfRule>
    <cfRule type="iconSet" priority="141">
      <iconSet iconSet="3TrafficLights2" showValue="0">
        <cfvo type="percent" val="0"/>
        <cfvo type="num" val="0.25"/>
        <cfvo type="num" val="0.75"/>
      </iconSet>
    </cfRule>
  </conditionalFormatting>
  <conditionalFormatting sqref="K70:L70">
    <cfRule type="cellIs" dxfId="116" priority="138" operator="greaterThan">
      <formula>0.99999</formula>
    </cfRule>
    <cfRule type="iconSet" priority="139">
      <iconSet iconSet="3TrafficLights2" showValue="0">
        <cfvo type="percent" val="0"/>
        <cfvo type="num" val="0.25"/>
        <cfvo type="num" val="0.75"/>
      </iconSet>
    </cfRule>
  </conditionalFormatting>
  <conditionalFormatting sqref="G76">
    <cfRule type="iconSet" priority="137">
      <iconSet iconSet="3TrafficLights2" showValue="0">
        <cfvo type="percent" val="0"/>
        <cfvo type="num" val="0.25"/>
        <cfvo type="num" val="0.75"/>
      </iconSet>
    </cfRule>
  </conditionalFormatting>
  <conditionalFormatting sqref="H76">
    <cfRule type="iconSet" priority="136">
      <iconSet iconSet="3TrafficLights2" showValue="0">
        <cfvo type="percent" val="0"/>
        <cfvo type="num" val="0.25"/>
        <cfvo type="num" val="0.75"/>
      </iconSet>
    </cfRule>
  </conditionalFormatting>
  <conditionalFormatting sqref="I76">
    <cfRule type="iconSet" priority="135">
      <iconSet iconSet="3TrafficLights2" showValue="0">
        <cfvo type="percent" val="0"/>
        <cfvo type="num" val="0.25"/>
        <cfvo type="num" val="0.75"/>
      </iconSet>
    </cfRule>
  </conditionalFormatting>
  <conditionalFormatting sqref="J76">
    <cfRule type="iconSet" priority="134">
      <iconSet iconSet="3TrafficLights2" showValue="0">
        <cfvo type="percent" val="0"/>
        <cfvo type="num" val="0.25"/>
        <cfvo type="num" val="0.75"/>
      </iconSet>
    </cfRule>
  </conditionalFormatting>
  <conditionalFormatting sqref="K76:L76">
    <cfRule type="iconSet" priority="133">
      <iconSet iconSet="3TrafficLights2" showValue="0">
        <cfvo type="percent" val="0"/>
        <cfvo type="num" val="0.25"/>
        <cfvo type="num" val="0.75"/>
      </iconSet>
    </cfRule>
  </conditionalFormatting>
  <conditionalFormatting sqref="G76">
    <cfRule type="cellIs" dxfId="115" priority="131" operator="greaterThan">
      <formula>0.99999</formula>
    </cfRule>
    <cfRule type="iconSet" priority="132">
      <iconSet iconSet="3TrafficLights2" showValue="0">
        <cfvo type="percent" val="0"/>
        <cfvo type="num" val="0.25"/>
        <cfvo type="num" val="0.75"/>
      </iconSet>
    </cfRule>
  </conditionalFormatting>
  <conditionalFormatting sqref="H76:L76">
    <cfRule type="cellIs" dxfId="114" priority="129" operator="greaterThan">
      <formula>0.99999</formula>
    </cfRule>
    <cfRule type="iconSet" priority="130">
      <iconSet iconSet="3TrafficLights2" showValue="0">
        <cfvo type="percent" val="0"/>
        <cfvo type="num" val="0.25"/>
        <cfvo type="num" val="0.75"/>
      </iconSet>
    </cfRule>
  </conditionalFormatting>
  <conditionalFormatting sqref="K76:L76">
    <cfRule type="cellIs" dxfId="113" priority="127" operator="greaterThan">
      <formula>0.99999</formula>
    </cfRule>
    <cfRule type="iconSet" priority="128">
      <iconSet iconSet="3TrafficLights2" showValue="0">
        <cfvo type="percent" val="0"/>
        <cfvo type="num" val="0.25"/>
        <cfvo type="num" val="0.75"/>
      </iconSet>
    </cfRule>
  </conditionalFormatting>
  <conditionalFormatting sqref="G82">
    <cfRule type="iconSet" priority="126">
      <iconSet iconSet="3TrafficLights2" showValue="0">
        <cfvo type="percent" val="0"/>
        <cfvo type="num" val="0.25"/>
        <cfvo type="num" val="0.75"/>
      </iconSet>
    </cfRule>
  </conditionalFormatting>
  <conditionalFormatting sqref="H82">
    <cfRule type="iconSet" priority="125">
      <iconSet iconSet="3TrafficLights2" showValue="0">
        <cfvo type="percent" val="0"/>
        <cfvo type="num" val="0.25"/>
        <cfvo type="num" val="0.75"/>
      </iconSet>
    </cfRule>
  </conditionalFormatting>
  <conditionalFormatting sqref="I82">
    <cfRule type="iconSet" priority="124">
      <iconSet iconSet="3TrafficLights2" showValue="0">
        <cfvo type="percent" val="0"/>
        <cfvo type="num" val="0.25"/>
        <cfvo type="num" val="0.75"/>
      </iconSet>
    </cfRule>
  </conditionalFormatting>
  <conditionalFormatting sqref="J82">
    <cfRule type="iconSet" priority="123">
      <iconSet iconSet="3TrafficLights2" showValue="0">
        <cfvo type="percent" val="0"/>
        <cfvo type="num" val="0.25"/>
        <cfvo type="num" val="0.75"/>
      </iconSet>
    </cfRule>
  </conditionalFormatting>
  <conditionalFormatting sqref="K82:L82">
    <cfRule type="iconSet" priority="122">
      <iconSet iconSet="3TrafficLights2" showValue="0">
        <cfvo type="percent" val="0"/>
        <cfvo type="num" val="0.25"/>
        <cfvo type="num" val="0.75"/>
      </iconSet>
    </cfRule>
  </conditionalFormatting>
  <conditionalFormatting sqref="G82">
    <cfRule type="cellIs" dxfId="112" priority="120" operator="greaterThan">
      <formula>0.99999</formula>
    </cfRule>
    <cfRule type="iconSet" priority="121">
      <iconSet iconSet="3TrafficLights2" showValue="0">
        <cfvo type="percent" val="0"/>
        <cfvo type="num" val="0.25"/>
        <cfvo type="num" val="0.75"/>
      </iconSet>
    </cfRule>
  </conditionalFormatting>
  <conditionalFormatting sqref="H82:L82">
    <cfRule type="cellIs" dxfId="111" priority="118" operator="greaterThan">
      <formula>0.99999</formula>
    </cfRule>
    <cfRule type="iconSet" priority="119">
      <iconSet iconSet="3TrafficLights2" showValue="0">
        <cfvo type="percent" val="0"/>
        <cfvo type="num" val="0.25"/>
        <cfvo type="num" val="0.75"/>
      </iconSet>
    </cfRule>
  </conditionalFormatting>
  <conditionalFormatting sqref="K82:L82">
    <cfRule type="cellIs" dxfId="110" priority="116" operator="greaterThan">
      <formula>0.99999</formula>
    </cfRule>
    <cfRule type="iconSet" priority="117">
      <iconSet iconSet="3TrafficLights2" showValue="0">
        <cfvo type="percent" val="0"/>
        <cfvo type="num" val="0.25"/>
        <cfvo type="num" val="0.75"/>
      </iconSet>
    </cfRule>
  </conditionalFormatting>
  <conditionalFormatting sqref="G88">
    <cfRule type="iconSet" priority="115">
      <iconSet iconSet="3TrafficLights2" showValue="0">
        <cfvo type="percent" val="0"/>
        <cfvo type="num" val="0.25"/>
        <cfvo type="num" val="0.75"/>
      </iconSet>
    </cfRule>
  </conditionalFormatting>
  <conditionalFormatting sqref="H88">
    <cfRule type="iconSet" priority="114">
      <iconSet iconSet="3TrafficLights2" showValue="0">
        <cfvo type="percent" val="0"/>
        <cfvo type="num" val="0.25"/>
        <cfvo type="num" val="0.75"/>
      </iconSet>
    </cfRule>
  </conditionalFormatting>
  <conditionalFormatting sqref="I88">
    <cfRule type="iconSet" priority="113">
      <iconSet iconSet="3TrafficLights2" showValue="0">
        <cfvo type="percent" val="0"/>
        <cfvo type="num" val="0.25"/>
        <cfvo type="num" val="0.75"/>
      </iconSet>
    </cfRule>
  </conditionalFormatting>
  <conditionalFormatting sqref="J88">
    <cfRule type="iconSet" priority="112">
      <iconSet iconSet="3TrafficLights2" showValue="0">
        <cfvo type="percent" val="0"/>
        <cfvo type="num" val="0.25"/>
        <cfvo type="num" val="0.75"/>
      </iconSet>
    </cfRule>
  </conditionalFormatting>
  <conditionalFormatting sqref="K88:L88">
    <cfRule type="iconSet" priority="111">
      <iconSet iconSet="3TrafficLights2" showValue="0">
        <cfvo type="percent" val="0"/>
        <cfvo type="num" val="0.25"/>
        <cfvo type="num" val="0.75"/>
      </iconSet>
    </cfRule>
  </conditionalFormatting>
  <conditionalFormatting sqref="G88">
    <cfRule type="cellIs" dxfId="109" priority="109" operator="greaterThan">
      <formula>0.99999</formula>
    </cfRule>
    <cfRule type="iconSet" priority="110">
      <iconSet iconSet="3TrafficLights2" showValue="0">
        <cfvo type="percent" val="0"/>
        <cfvo type="num" val="0.25"/>
        <cfvo type="num" val="0.75"/>
      </iconSet>
    </cfRule>
  </conditionalFormatting>
  <conditionalFormatting sqref="H88:L88">
    <cfRule type="cellIs" dxfId="108" priority="107" operator="greaterThan">
      <formula>0.99999</formula>
    </cfRule>
    <cfRule type="iconSet" priority="108">
      <iconSet iconSet="3TrafficLights2" showValue="0">
        <cfvo type="percent" val="0"/>
        <cfvo type="num" val="0.25"/>
        <cfvo type="num" val="0.75"/>
      </iconSet>
    </cfRule>
  </conditionalFormatting>
  <conditionalFormatting sqref="K88:L88">
    <cfRule type="cellIs" dxfId="107" priority="105" operator="greaterThan">
      <formula>0.99999</formula>
    </cfRule>
    <cfRule type="iconSet" priority="106">
      <iconSet iconSet="3TrafficLights2" showValue="0">
        <cfvo type="percent" val="0"/>
        <cfvo type="num" val="0.25"/>
        <cfvo type="num" val="0.75"/>
      </iconSet>
    </cfRule>
  </conditionalFormatting>
  <conditionalFormatting sqref="G101:G102">
    <cfRule type="cellIs" dxfId="106" priority="103" operator="greaterThan">
      <formula>0.99999</formula>
    </cfRule>
    <cfRule type="iconSet" priority="104">
      <iconSet iconSet="3TrafficLights2" showValue="0">
        <cfvo type="percent" val="0"/>
        <cfvo type="num" val="0.25"/>
        <cfvo type="num" val="0.75"/>
      </iconSet>
    </cfRule>
  </conditionalFormatting>
  <conditionalFormatting sqref="H101:H102">
    <cfRule type="iconSet" priority="102">
      <iconSet iconSet="3TrafficLights2" showValue="0">
        <cfvo type="percent" val="0"/>
        <cfvo type="num" val="0.25"/>
        <cfvo type="num" val="0.75"/>
      </iconSet>
    </cfRule>
  </conditionalFormatting>
  <conditionalFormatting sqref="I101:I102">
    <cfRule type="iconSet" priority="101">
      <iconSet iconSet="3TrafficLights2" showValue="0">
        <cfvo type="percent" val="0"/>
        <cfvo type="num" val="0.25"/>
        <cfvo type="num" val="0.75"/>
      </iconSet>
    </cfRule>
  </conditionalFormatting>
  <conditionalFormatting sqref="J101:J102">
    <cfRule type="iconSet" priority="100">
      <iconSet iconSet="3TrafficLights2" showValue="0">
        <cfvo type="percent" val="0"/>
        <cfvo type="num" val="0.25"/>
        <cfvo type="num" val="0.75"/>
      </iconSet>
    </cfRule>
  </conditionalFormatting>
  <conditionalFormatting sqref="G107:G108">
    <cfRule type="iconSet" priority="99">
      <iconSet iconSet="3TrafficLights2" showValue="0">
        <cfvo type="percent" val="0"/>
        <cfvo type="num" val="0.25"/>
        <cfvo type="num" val="0.75"/>
      </iconSet>
    </cfRule>
  </conditionalFormatting>
  <conditionalFormatting sqref="H107:H108">
    <cfRule type="iconSet" priority="98">
      <iconSet iconSet="3TrafficLights2" showValue="0">
        <cfvo type="percent" val="0"/>
        <cfvo type="num" val="0.25"/>
        <cfvo type="num" val="0.75"/>
      </iconSet>
    </cfRule>
  </conditionalFormatting>
  <conditionalFormatting sqref="I107:I108">
    <cfRule type="iconSet" priority="97">
      <iconSet iconSet="3TrafficLights2" showValue="0">
        <cfvo type="percent" val="0"/>
        <cfvo type="num" val="0.25"/>
        <cfvo type="num" val="0.75"/>
      </iconSet>
    </cfRule>
  </conditionalFormatting>
  <conditionalFormatting sqref="J107:J108">
    <cfRule type="iconSet" priority="96">
      <iconSet iconSet="3TrafficLights2" showValue="0">
        <cfvo type="percent" val="0"/>
        <cfvo type="num" val="0.25"/>
        <cfvo type="num" val="0.75"/>
      </iconSet>
    </cfRule>
  </conditionalFormatting>
  <conditionalFormatting sqref="G113:G114">
    <cfRule type="iconSet" priority="95">
      <iconSet iconSet="3TrafficLights2" showValue="0">
        <cfvo type="percent" val="0"/>
        <cfvo type="num" val="0.25"/>
        <cfvo type="num" val="0.75"/>
      </iconSet>
    </cfRule>
  </conditionalFormatting>
  <conditionalFormatting sqref="H113:H114">
    <cfRule type="iconSet" priority="94">
      <iconSet iconSet="3TrafficLights2" showValue="0">
        <cfvo type="percent" val="0"/>
        <cfvo type="num" val="0.25"/>
        <cfvo type="num" val="0.75"/>
      </iconSet>
    </cfRule>
  </conditionalFormatting>
  <conditionalFormatting sqref="I113:I114">
    <cfRule type="iconSet" priority="93">
      <iconSet iconSet="3TrafficLights2" showValue="0">
        <cfvo type="percent" val="0"/>
        <cfvo type="num" val="0.25"/>
        <cfvo type="num" val="0.75"/>
      </iconSet>
    </cfRule>
  </conditionalFormatting>
  <conditionalFormatting sqref="J113:J114">
    <cfRule type="iconSet" priority="92">
      <iconSet iconSet="3TrafficLights2" showValue="0">
        <cfvo type="percent" val="0"/>
        <cfvo type="num" val="0.25"/>
        <cfvo type="num" val="0.75"/>
      </iconSet>
    </cfRule>
  </conditionalFormatting>
  <conditionalFormatting sqref="K101:L102">
    <cfRule type="iconSet" priority="91">
      <iconSet iconSet="3TrafficLights2" showValue="0">
        <cfvo type="percent" val="0"/>
        <cfvo type="num" val="0.25"/>
        <cfvo type="num" val="0.75"/>
      </iconSet>
    </cfRule>
  </conditionalFormatting>
  <conditionalFormatting sqref="K107:L108">
    <cfRule type="iconSet" priority="90">
      <iconSet iconSet="3TrafficLights2" showValue="0">
        <cfvo type="percent" val="0"/>
        <cfvo type="num" val="0.25"/>
        <cfvo type="num" val="0.75"/>
      </iconSet>
    </cfRule>
  </conditionalFormatting>
  <conditionalFormatting sqref="K113:L114">
    <cfRule type="iconSet" priority="89">
      <iconSet iconSet="3TrafficLights2" showValue="0">
        <cfvo type="percent" val="0"/>
        <cfvo type="num" val="0.25"/>
        <cfvo type="num" val="0.75"/>
      </iconSet>
    </cfRule>
  </conditionalFormatting>
  <conditionalFormatting sqref="H101:L102">
    <cfRule type="cellIs" dxfId="105" priority="87" operator="greaterThan">
      <formula>0.99999</formula>
    </cfRule>
    <cfRule type="iconSet" priority="88">
      <iconSet iconSet="3TrafficLights2" showValue="0">
        <cfvo type="percent" val="0"/>
        <cfvo type="num" val="0.25"/>
        <cfvo type="num" val="0.75"/>
      </iconSet>
    </cfRule>
  </conditionalFormatting>
  <conditionalFormatting sqref="G107:G108">
    <cfRule type="cellIs" dxfId="104" priority="85" operator="greaterThan">
      <formula>0.99999</formula>
    </cfRule>
    <cfRule type="iconSet" priority="86">
      <iconSet iconSet="3TrafficLights2" showValue="0">
        <cfvo type="percent" val="0"/>
        <cfvo type="num" val="0.25"/>
        <cfvo type="num" val="0.75"/>
      </iconSet>
    </cfRule>
  </conditionalFormatting>
  <conditionalFormatting sqref="H107:L108">
    <cfRule type="cellIs" dxfId="103" priority="83" operator="greaterThan">
      <formula>0.99999</formula>
    </cfRule>
    <cfRule type="iconSet" priority="84">
      <iconSet iconSet="3TrafficLights2" showValue="0">
        <cfvo type="percent" val="0"/>
        <cfvo type="num" val="0.25"/>
        <cfvo type="num" val="0.75"/>
      </iconSet>
    </cfRule>
  </conditionalFormatting>
  <conditionalFormatting sqref="G113:G114">
    <cfRule type="cellIs" dxfId="102" priority="81" operator="greaterThan">
      <formula>0.99999</formula>
    </cfRule>
    <cfRule type="iconSet" priority="82">
      <iconSet iconSet="3TrafficLights2" showValue="0">
        <cfvo type="percent" val="0"/>
        <cfvo type="num" val="0.25"/>
        <cfvo type="num" val="0.75"/>
      </iconSet>
    </cfRule>
  </conditionalFormatting>
  <conditionalFormatting sqref="H113:L114">
    <cfRule type="cellIs" dxfId="101" priority="79" operator="greaterThan">
      <formula>0.99999</formula>
    </cfRule>
    <cfRule type="iconSet" priority="80">
      <iconSet iconSet="3TrafficLights2" showValue="0">
        <cfvo type="percent" val="0"/>
        <cfvo type="num" val="0.25"/>
        <cfvo type="num" val="0.75"/>
      </iconSet>
    </cfRule>
  </conditionalFormatting>
  <conditionalFormatting sqref="L107:L108">
    <cfRule type="iconSet" priority="78">
      <iconSet iconSet="3TrafficLights2" showValue="0">
        <cfvo type="percent" val="0"/>
        <cfvo type="num" val="0.25"/>
        <cfvo type="num" val="0.75"/>
      </iconSet>
    </cfRule>
  </conditionalFormatting>
  <conditionalFormatting sqref="L107:L108">
    <cfRule type="cellIs" dxfId="100" priority="76" operator="greaterThan">
      <formula>0.99999</formula>
    </cfRule>
    <cfRule type="iconSet" priority="77">
      <iconSet iconSet="3TrafficLights2" showValue="0">
        <cfvo type="percent" val="0"/>
        <cfvo type="num" val="0.25"/>
        <cfvo type="num" val="0.75"/>
      </iconSet>
    </cfRule>
  </conditionalFormatting>
  <conditionalFormatting sqref="L113:L114">
    <cfRule type="iconSet" priority="75">
      <iconSet iconSet="3TrafficLights2" showValue="0">
        <cfvo type="percent" val="0"/>
        <cfvo type="num" val="0.25"/>
        <cfvo type="num" val="0.75"/>
      </iconSet>
    </cfRule>
  </conditionalFormatting>
  <conditionalFormatting sqref="L113:L114">
    <cfRule type="cellIs" dxfId="99" priority="73" operator="greaterThan">
      <formula>0.99999</formula>
    </cfRule>
    <cfRule type="iconSet" priority="74">
      <iconSet iconSet="3TrafficLights2" showValue="0">
        <cfvo type="percent" val="0"/>
        <cfvo type="num" val="0.25"/>
        <cfvo type="num" val="0.75"/>
      </iconSet>
    </cfRule>
  </conditionalFormatting>
  <conditionalFormatting sqref="K107:L108">
    <cfRule type="cellIs" dxfId="98" priority="71" operator="greaterThan">
      <formula>0.99999</formula>
    </cfRule>
    <cfRule type="iconSet" priority="72">
      <iconSet iconSet="3TrafficLights2" showValue="0">
        <cfvo type="percent" val="0"/>
        <cfvo type="num" val="0.25"/>
        <cfvo type="num" val="0.75"/>
      </iconSet>
    </cfRule>
  </conditionalFormatting>
  <conditionalFormatting sqref="K113:L114">
    <cfRule type="cellIs" dxfId="97" priority="69" operator="greaterThan">
      <formula>0.99999</formula>
    </cfRule>
    <cfRule type="iconSet" priority="70">
      <iconSet iconSet="3TrafficLights2" showValue="0">
        <cfvo type="percent" val="0"/>
        <cfvo type="num" val="0.25"/>
        <cfvo type="num" val="0.75"/>
      </iconSet>
    </cfRule>
  </conditionalFormatting>
  <conditionalFormatting sqref="G108">
    <cfRule type="cellIs" dxfId="96" priority="67" operator="greaterThan">
      <formula>0.99999</formula>
    </cfRule>
    <cfRule type="iconSet" priority="68">
      <iconSet iconSet="3TrafficLights2" showValue="0">
        <cfvo type="percent" val="0"/>
        <cfvo type="num" val="0.25"/>
        <cfvo type="num" val="0.75"/>
      </iconSet>
    </cfRule>
  </conditionalFormatting>
  <conditionalFormatting sqref="H108">
    <cfRule type="iconSet" priority="66">
      <iconSet iconSet="3TrafficLights2" showValue="0">
        <cfvo type="percent" val="0"/>
        <cfvo type="num" val="0.25"/>
        <cfvo type="num" val="0.75"/>
      </iconSet>
    </cfRule>
  </conditionalFormatting>
  <conditionalFormatting sqref="I108">
    <cfRule type="iconSet" priority="65">
      <iconSet iconSet="3TrafficLights2" showValue="0">
        <cfvo type="percent" val="0"/>
        <cfvo type="num" val="0.25"/>
        <cfvo type="num" val="0.75"/>
      </iconSet>
    </cfRule>
  </conditionalFormatting>
  <conditionalFormatting sqref="J108">
    <cfRule type="iconSet" priority="64">
      <iconSet iconSet="3TrafficLights2" showValue="0">
        <cfvo type="percent" val="0"/>
        <cfvo type="num" val="0.25"/>
        <cfvo type="num" val="0.75"/>
      </iconSet>
    </cfRule>
  </conditionalFormatting>
  <conditionalFormatting sqref="K108:L108">
    <cfRule type="iconSet" priority="63">
      <iconSet iconSet="3TrafficLights2" showValue="0">
        <cfvo type="percent" val="0"/>
        <cfvo type="num" val="0.25"/>
        <cfvo type="num" val="0.75"/>
      </iconSet>
    </cfRule>
  </conditionalFormatting>
  <conditionalFormatting sqref="H108:L108">
    <cfRule type="cellIs" dxfId="95" priority="61" operator="greaterThan">
      <formula>0.99999</formula>
    </cfRule>
    <cfRule type="iconSet" priority="62">
      <iconSet iconSet="3TrafficLights2" showValue="0">
        <cfvo type="percent" val="0"/>
        <cfvo type="num" val="0.25"/>
        <cfvo type="num" val="0.75"/>
      </iconSet>
    </cfRule>
  </conditionalFormatting>
  <conditionalFormatting sqref="G114">
    <cfRule type="iconSet" priority="60">
      <iconSet iconSet="3TrafficLights2" showValue="0">
        <cfvo type="percent" val="0"/>
        <cfvo type="num" val="0.25"/>
        <cfvo type="num" val="0.75"/>
      </iconSet>
    </cfRule>
  </conditionalFormatting>
  <conditionalFormatting sqref="H114">
    <cfRule type="iconSet" priority="59">
      <iconSet iconSet="3TrafficLights2" showValue="0">
        <cfvo type="percent" val="0"/>
        <cfvo type="num" val="0.25"/>
        <cfvo type="num" val="0.75"/>
      </iconSet>
    </cfRule>
  </conditionalFormatting>
  <conditionalFormatting sqref="I114">
    <cfRule type="iconSet" priority="58">
      <iconSet iconSet="3TrafficLights2" showValue="0">
        <cfvo type="percent" val="0"/>
        <cfvo type="num" val="0.25"/>
        <cfvo type="num" val="0.75"/>
      </iconSet>
    </cfRule>
  </conditionalFormatting>
  <conditionalFormatting sqref="J114">
    <cfRule type="iconSet" priority="57">
      <iconSet iconSet="3TrafficLights2" showValue="0">
        <cfvo type="percent" val="0"/>
        <cfvo type="num" val="0.25"/>
        <cfvo type="num" val="0.75"/>
      </iconSet>
    </cfRule>
  </conditionalFormatting>
  <conditionalFormatting sqref="K114:L114">
    <cfRule type="iconSet" priority="56">
      <iconSet iconSet="3TrafficLights2" showValue="0">
        <cfvo type="percent" val="0"/>
        <cfvo type="num" val="0.25"/>
        <cfvo type="num" val="0.75"/>
      </iconSet>
    </cfRule>
  </conditionalFormatting>
  <conditionalFormatting sqref="G114">
    <cfRule type="cellIs" dxfId="94" priority="54" operator="greaterThan">
      <formula>0.99999</formula>
    </cfRule>
    <cfRule type="iconSet" priority="55">
      <iconSet iconSet="3TrafficLights2" showValue="0">
        <cfvo type="percent" val="0"/>
        <cfvo type="num" val="0.25"/>
        <cfvo type="num" val="0.75"/>
      </iconSet>
    </cfRule>
  </conditionalFormatting>
  <conditionalFormatting sqref="H114:L114">
    <cfRule type="cellIs" dxfId="93" priority="52" operator="greaterThan">
      <formula>0.99999</formula>
    </cfRule>
    <cfRule type="iconSet" priority="53">
      <iconSet iconSet="3TrafficLights2" showValue="0">
        <cfvo type="percent" val="0"/>
        <cfvo type="num" val="0.25"/>
        <cfvo type="num" val="0.75"/>
      </iconSet>
    </cfRule>
  </conditionalFormatting>
  <conditionalFormatting sqref="L114">
    <cfRule type="iconSet" priority="51">
      <iconSet iconSet="3TrafficLights2" showValue="0">
        <cfvo type="percent" val="0"/>
        <cfvo type="num" val="0.25"/>
        <cfvo type="num" val="0.75"/>
      </iconSet>
    </cfRule>
  </conditionalFormatting>
  <conditionalFormatting sqref="L114">
    <cfRule type="cellIs" dxfId="92" priority="49" operator="greaterThan">
      <formula>0.99999</formula>
    </cfRule>
    <cfRule type="iconSet" priority="50">
      <iconSet iconSet="3TrafficLights2" showValue="0">
        <cfvo type="percent" val="0"/>
        <cfvo type="num" val="0.25"/>
        <cfvo type="num" val="0.75"/>
      </iconSet>
    </cfRule>
  </conditionalFormatting>
  <conditionalFormatting sqref="K114:L114">
    <cfRule type="cellIs" dxfId="91" priority="47" operator="greaterThan">
      <formula>0.99999</formula>
    </cfRule>
    <cfRule type="iconSet" priority="48">
      <iconSet iconSet="3TrafficLights2" showValue="0">
        <cfvo type="percent" val="0"/>
        <cfvo type="num" val="0.25"/>
        <cfvo type="num" val="0.75"/>
      </iconSet>
    </cfRule>
  </conditionalFormatting>
  <conditionalFormatting sqref="G119">
    <cfRule type="iconSet" priority="207">
      <iconSet iconSet="3TrafficLights2" showValue="0">
        <cfvo type="percent" val="0"/>
        <cfvo type="num" val="0.25"/>
        <cfvo type="num" val="0.75"/>
      </iconSet>
    </cfRule>
  </conditionalFormatting>
  <conditionalFormatting sqref="H119">
    <cfRule type="iconSet" priority="208">
      <iconSet iconSet="3TrafficLights2" showValue="0">
        <cfvo type="percent" val="0"/>
        <cfvo type="num" val="0.25"/>
        <cfvo type="num" val="0.75"/>
      </iconSet>
    </cfRule>
  </conditionalFormatting>
  <conditionalFormatting sqref="I119">
    <cfRule type="iconSet" priority="209">
      <iconSet iconSet="3TrafficLights2" showValue="0">
        <cfvo type="percent" val="0"/>
        <cfvo type="num" val="0.25"/>
        <cfvo type="num" val="0.75"/>
      </iconSet>
    </cfRule>
  </conditionalFormatting>
  <conditionalFormatting sqref="J119">
    <cfRule type="iconSet" priority="210">
      <iconSet iconSet="3TrafficLights2" showValue="0">
        <cfvo type="percent" val="0"/>
        <cfvo type="num" val="0.25"/>
        <cfvo type="num" val="0.75"/>
      </iconSet>
    </cfRule>
  </conditionalFormatting>
  <conditionalFormatting sqref="K119:L119">
    <cfRule type="iconSet" priority="211">
      <iconSet iconSet="3TrafficLights2" showValue="0">
        <cfvo type="percent" val="0"/>
        <cfvo type="num" val="0.25"/>
        <cfvo type="num" val="0.75"/>
      </iconSet>
    </cfRule>
  </conditionalFormatting>
  <conditionalFormatting sqref="G119">
    <cfRule type="cellIs" dxfId="90" priority="212" operator="greaterThan">
      <formula>0.99999</formula>
    </cfRule>
    <cfRule type="iconSet" priority="212">
      <iconSet iconSet="3TrafficLights2" showValue="0">
        <cfvo type="percent" val="0"/>
        <cfvo type="num" val="0.25"/>
        <cfvo type="num" val="0.75"/>
      </iconSet>
    </cfRule>
  </conditionalFormatting>
  <conditionalFormatting sqref="H119:L119">
    <cfRule type="cellIs" dxfId="89" priority="213" operator="greaterThan">
      <formula>0.99999</formula>
    </cfRule>
    <cfRule type="iconSet" priority="213">
      <iconSet iconSet="3TrafficLights2" showValue="0">
        <cfvo type="percent" val="0"/>
        <cfvo type="num" val="0.25"/>
        <cfvo type="num" val="0.75"/>
      </iconSet>
    </cfRule>
  </conditionalFormatting>
  <conditionalFormatting sqref="K119:L119">
    <cfRule type="cellIs" dxfId="88" priority="214" operator="greaterThan">
      <formula>0.99999</formula>
    </cfRule>
    <cfRule type="iconSet" priority="214">
      <iconSet iconSet="3TrafficLights2" showValue="0">
        <cfvo type="percent" val="0"/>
        <cfvo type="num" val="0.25"/>
        <cfvo type="num" val="0.75"/>
      </iconSet>
    </cfRule>
  </conditionalFormatting>
  <conditionalFormatting sqref="G125">
    <cfRule type="iconSet" priority="215">
      <iconSet iconSet="3TrafficLights2" showValue="0">
        <cfvo type="percent" val="0"/>
        <cfvo type="num" val="0.25"/>
        <cfvo type="num" val="0.75"/>
      </iconSet>
    </cfRule>
  </conditionalFormatting>
  <conditionalFormatting sqref="H125">
    <cfRule type="iconSet" priority="216">
      <iconSet iconSet="3TrafficLights2" showValue="0">
        <cfvo type="percent" val="0"/>
        <cfvo type="num" val="0.25"/>
        <cfvo type="num" val="0.75"/>
      </iconSet>
    </cfRule>
  </conditionalFormatting>
  <conditionalFormatting sqref="I125">
    <cfRule type="iconSet" priority="217">
      <iconSet iconSet="3TrafficLights2" showValue="0">
        <cfvo type="percent" val="0"/>
        <cfvo type="num" val="0.25"/>
        <cfvo type="num" val="0.75"/>
      </iconSet>
    </cfRule>
  </conditionalFormatting>
  <conditionalFormatting sqref="J125">
    <cfRule type="iconSet" priority="218">
      <iconSet iconSet="3TrafficLights2" showValue="0">
        <cfvo type="percent" val="0"/>
        <cfvo type="num" val="0.25"/>
        <cfvo type="num" val="0.75"/>
      </iconSet>
    </cfRule>
  </conditionalFormatting>
  <conditionalFormatting sqref="K125:L125">
    <cfRule type="iconSet" priority="219">
      <iconSet iconSet="3TrafficLights2" showValue="0">
        <cfvo type="percent" val="0"/>
        <cfvo type="num" val="0.25"/>
        <cfvo type="num" val="0.75"/>
      </iconSet>
    </cfRule>
  </conditionalFormatting>
  <conditionalFormatting sqref="G125">
    <cfRule type="cellIs" dxfId="87" priority="220" operator="greaterThan">
      <formula>0.99999</formula>
    </cfRule>
    <cfRule type="iconSet" priority="220">
      <iconSet iconSet="3TrafficLights2" showValue="0">
        <cfvo type="percent" val="0"/>
        <cfvo type="num" val="0.25"/>
        <cfvo type="num" val="0.75"/>
      </iconSet>
    </cfRule>
  </conditionalFormatting>
  <conditionalFormatting sqref="H125:L125">
    <cfRule type="cellIs" dxfId="86" priority="221" operator="greaterThan">
      <formula>0.99999</formula>
    </cfRule>
    <cfRule type="iconSet" priority="221">
      <iconSet iconSet="3TrafficLights2" showValue="0">
        <cfvo type="percent" val="0"/>
        <cfvo type="num" val="0.25"/>
        <cfvo type="num" val="0.75"/>
      </iconSet>
    </cfRule>
  </conditionalFormatting>
  <conditionalFormatting sqref="K125:L125">
    <cfRule type="cellIs" dxfId="85" priority="222" operator="greaterThan">
      <formula>0.99999</formula>
    </cfRule>
    <cfRule type="iconSet" priority="222">
      <iconSet iconSet="3TrafficLights2" showValue="0">
        <cfvo type="percent" val="0"/>
        <cfvo type="num" val="0.25"/>
        <cfvo type="num" val="0.75"/>
      </iconSet>
    </cfRule>
  </conditionalFormatting>
  <conditionalFormatting sqref="G131">
    <cfRule type="iconSet" priority="223">
      <iconSet iconSet="3TrafficLights2" showValue="0">
        <cfvo type="percent" val="0"/>
        <cfvo type="num" val="0.25"/>
        <cfvo type="num" val="0.75"/>
      </iconSet>
    </cfRule>
  </conditionalFormatting>
  <conditionalFormatting sqref="H131">
    <cfRule type="iconSet" priority="224">
      <iconSet iconSet="3TrafficLights2" showValue="0">
        <cfvo type="percent" val="0"/>
        <cfvo type="num" val="0.25"/>
        <cfvo type="num" val="0.75"/>
      </iconSet>
    </cfRule>
  </conditionalFormatting>
  <conditionalFormatting sqref="I131">
    <cfRule type="iconSet" priority="225">
      <iconSet iconSet="3TrafficLights2" showValue="0">
        <cfvo type="percent" val="0"/>
        <cfvo type="num" val="0.25"/>
        <cfvo type="num" val="0.75"/>
      </iconSet>
    </cfRule>
  </conditionalFormatting>
  <conditionalFormatting sqref="J131">
    <cfRule type="iconSet" priority="226">
      <iconSet iconSet="3TrafficLights2" showValue="0">
        <cfvo type="percent" val="0"/>
        <cfvo type="num" val="0.25"/>
        <cfvo type="num" val="0.75"/>
      </iconSet>
    </cfRule>
  </conditionalFormatting>
  <conditionalFormatting sqref="K131:L131">
    <cfRule type="iconSet" priority="227">
      <iconSet iconSet="3TrafficLights2" showValue="0">
        <cfvo type="percent" val="0"/>
        <cfvo type="num" val="0.25"/>
        <cfvo type="num" val="0.75"/>
      </iconSet>
    </cfRule>
  </conditionalFormatting>
  <conditionalFormatting sqref="G131">
    <cfRule type="cellIs" dxfId="84" priority="228" operator="greaterThan">
      <formula>0.99999</formula>
    </cfRule>
    <cfRule type="iconSet" priority="228">
      <iconSet iconSet="3TrafficLights2" showValue="0">
        <cfvo type="percent" val="0"/>
        <cfvo type="num" val="0.25"/>
        <cfvo type="num" val="0.75"/>
      </iconSet>
    </cfRule>
  </conditionalFormatting>
  <conditionalFormatting sqref="H131:L131">
    <cfRule type="cellIs" dxfId="83" priority="229" operator="greaterThan">
      <formula>0.99999</formula>
    </cfRule>
    <cfRule type="iconSet" priority="229">
      <iconSet iconSet="3TrafficLights2" showValue="0">
        <cfvo type="percent" val="0"/>
        <cfvo type="num" val="0.25"/>
        <cfvo type="num" val="0.75"/>
      </iconSet>
    </cfRule>
  </conditionalFormatting>
  <conditionalFormatting sqref="K131:L131">
    <cfRule type="cellIs" dxfId="82" priority="230" operator="greaterThan">
      <formula>0.99999</formula>
    </cfRule>
    <cfRule type="iconSet" priority="230">
      <iconSet iconSet="3TrafficLights2" showValue="0">
        <cfvo type="percent" val="0"/>
        <cfvo type="num" val="0.25"/>
        <cfvo type="num" val="0.75"/>
      </iconSet>
    </cfRule>
  </conditionalFormatting>
  <conditionalFormatting sqref="G137">
    <cfRule type="iconSet" priority="231">
      <iconSet iconSet="3TrafficLights2" showValue="0">
        <cfvo type="percent" val="0"/>
        <cfvo type="num" val="0.25"/>
        <cfvo type="num" val="0.75"/>
      </iconSet>
    </cfRule>
  </conditionalFormatting>
  <conditionalFormatting sqref="H137">
    <cfRule type="iconSet" priority="232">
      <iconSet iconSet="3TrafficLights2" showValue="0">
        <cfvo type="percent" val="0"/>
        <cfvo type="num" val="0.25"/>
        <cfvo type="num" val="0.75"/>
      </iconSet>
    </cfRule>
  </conditionalFormatting>
  <conditionalFormatting sqref="I137">
    <cfRule type="iconSet" priority="233">
      <iconSet iconSet="3TrafficLights2" showValue="0">
        <cfvo type="percent" val="0"/>
        <cfvo type="num" val="0.25"/>
        <cfvo type="num" val="0.75"/>
      </iconSet>
    </cfRule>
  </conditionalFormatting>
  <conditionalFormatting sqref="J137">
    <cfRule type="iconSet" priority="234">
      <iconSet iconSet="3TrafficLights2" showValue="0">
        <cfvo type="percent" val="0"/>
        <cfvo type="num" val="0.25"/>
        <cfvo type="num" val="0.75"/>
      </iconSet>
    </cfRule>
  </conditionalFormatting>
  <conditionalFormatting sqref="K137:L137">
    <cfRule type="iconSet" priority="235">
      <iconSet iconSet="3TrafficLights2" showValue="0">
        <cfvo type="percent" val="0"/>
        <cfvo type="num" val="0.25"/>
        <cfvo type="num" val="0.75"/>
      </iconSet>
    </cfRule>
  </conditionalFormatting>
  <conditionalFormatting sqref="G137">
    <cfRule type="cellIs" dxfId="81" priority="236" operator="greaterThan">
      <formula>0.99999</formula>
    </cfRule>
    <cfRule type="iconSet" priority="236">
      <iconSet iconSet="3TrafficLights2" showValue="0">
        <cfvo type="percent" val="0"/>
        <cfvo type="num" val="0.25"/>
        <cfvo type="num" val="0.75"/>
      </iconSet>
    </cfRule>
  </conditionalFormatting>
  <conditionalFormatting sqref="H137:L137">
    <cfRule type="cellIs" dxfId="80" priority="237" operator="greaterThan">
      <formula>0.99999</formula>
    </cfRule>
    <cfRule type="iconSet" priority="237">
      <iconSet iconSet="3TrafficLights2" showValue="0">
        <cfvo type="percent" val="0"/>
        <cfvo type="num" val="0.25"/>
        <cfvo type="num" val="0.75"/>
      </iconSet>
    </cfRule>
  </conditionalFormatting>
  <conditionalFormatting sqref="K137:L137">
    <cfRule type="cellIs" dxfId="79" priority="238" operator="greaterThan">
      <formula>0.99999</formula>
    </cfRule>
    <cfRule type="iconSet" priority="238">
      <iconSet iconSet="3TrafficLights2" showValue="0">
        <cfvo type="percent" val="0"/>
        <cfvo type="num" val="0.25"/>
        <cfvo type="num" val="0.75"/>
      </iconSet>
    </cfRule>
  </conditionalFormatting>
  <conditionalFormatting sqref="G39">
    <cfRule type="iconSet" priority="340">
      <iconSet iconSet="3TrafficLights2" showValue="0">
        <cfvo type="percent" val="0"/>
        <cfvo type="num" val="0.25"/>
        <cfvo type="num" val="0.75"/>
      </iconSet>
    </cfRule>
  </conditionalFormatting>
  <conditionalFormatting sqref="H39">
    <cfRule type="iconSet" priority="341">
      <iconSet iconSet="3TrafficLights2" showValue="0">
        <cfvo type="percent" val="0"/>
        <cfvo type="num" val="0.25"/>
        <cfvo type="num" val="0.75"/>
      </iconSet>
    </cfRule>
  </conditionalFormatting>
  <conditionalFormatting sqref="I39">
    <cfRule type="iconSet" priority="342">
      <iconSet iconSet="3TrafficLights2" showValue="0">
        <cfvo type="percent" val="0"/>
        <cfvo type="num" val="0.25"/>
        <cfvo type="num" val="0.75"/>
      </iconSet>
    </cfRule>
  </conditionalFormatting>
  <conditionalFormatting sqref="J39">
    <cfRule type="iconSet" priority="343">
      <iconSet iconSet="3TrafficLights2" showValue="0">
        <cfvo type="percent" val="0"/>
        <cfvo type="num" val="0.25"/>
        <cfvo type="num" val="0.75"/>
      </iconSet>
    </cfRule>
  </conditionalFormatting>
  <conditionalFormatting sqref="K39:L39">
    <cfRule type="iconSet" priority="344">
      <iconSet iconSet="3TrafficLights2" showValue="0">
        <cfvo type="percent" val="0"/>
        <cfvo type="num" val="0.25"/>
        <cfvo type="num" val="0.75"/>
      </iconSet>
    </cfRule>
  </conditionalFormatting>
  <conditionalFormatting sqref="G39">
    <cfRule type="cellIs" dxfId="78" priority="345" operator="greaterThan">
      <formula>0.99999</formula>
    </cfRule>
    <cfRule type="iconSet" priority="346">
      <iconSet iconSet="3TrafficLights2" showValue="0">
        <cfvo type="percent" val="0"/>
        <cfvo type="num" val="0.25"/>
        <cfvo type="num" val="0.75"/>
      </iconSet>
    </cfRule>
  </conditionalFormatting>
  <conditionalFormatting sqref="H39:L39">
    <cfRule type="cellIs" dxfId="77" priority="347" operator="greaterThan">
      <formula>0.99999</formula>
    </cfRule>
    <cfRule type="iconSet" priority="348">
      <iconSet iconSet="3TrafficLights2" showValue="0">
        <cfvo type="percent" val="0"/>
        <cfvo type="num" val="0.25"/>
        <cfvo type="num" val="0.75"/>
      </iconSet>
    </cfRule>
  </conditionalFormatting>
  <conditionalFormatting sqref="K39:L39">
    <cfRule type="cellIs" dxfId="76" priority="349" operator="greaterThan">
      <formula>0.99999</formula>
    </cfRule>
    <cfRule type="iconSet" priority="350">
      <iconSet iconSet="3TrafficLights2" showValue="0">
        <cfvo type="percent" val="0"/>
        <cfvo type="num" val="0.25"/>
        <cfvo type="num" val="0.75"/>
      </iconSet>
    </cfRule>
  </conditionalFormatting>
  <dataValidations count="3">
    <dataValidation type="list" allowBlank="1" showInputMessage="1" showErrorMessage="1" sqref="A51 A57 A63 A69 A75 A81 A87 A100 A106 A112 A118 A124 A130 A136 A38 A32 A26 A20" xr:uid="{00000000-0002-0000-0700-000000000000}">
      <formula1>$A$6:$A$8</formula1>
    </dataValidation>
    <dataValidation type="list" allowBlank="1" showInputMessage="1" showErrorMessage="1" sqref="G97:L97 G115:L115 G103:L103 G109:L109 G121:L121 G127:L127 G133:L133 G84:L84 G78:L78 G72:L72 G60:L60 G54:L54 G66:L66 G48:L48 G17:L17 G35:L35 G23:L23 G29:L29" xr:uid="{00000000-0002-0000-0700-000001000000}">
      <formula1>$K$3:$K$7</formula1>
    </dataValidation>
    <dataValidation type="list" allowBlank="1" showInputMessage="1" showErrorMessage="1" sqref="A84 A121 A127 A78 A72 A66 A60 A54 A48 A97 A103 A109 A115 A133 A35 A17 A23 A29" xr:uid="{00000000-0002-0000-0700-000002000000}">
      <formula1>$A$9:$A$14</formula1>
    </dataValidation>
  </dataValidations>
  <pageMargins left="0.2" right="0.2" top="0.75" bottom="0.5" header="0.3" footer="0.3"/>
  <pageSetup scale="75" orientation="landscape" verticalDpi="0" r:id="rId1"/>
  <rowBreaks count="2" manualBreakCount="2">
    <brk id="39" max="16383" man="1"/>
    <brk id="88" max="16383" man="1"/>
  </rowBreaks>
  <ignoredErrors>
    <ignoredError sqref="D2:F8" unlocked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8000"/>
  </sheetPr>
  <dimension ref="A1:Z137"/>
  <sheetViews>
    <sheetView view="pageLayout" zoomScaleNormal="100" workbookViewId="0">
      <selection activeCell="P23" sqref="P23:Z27"/>
    </sheetView>
  </sheetViews>
  <sheetFormatPr defaultRowHeight="15" x14ac:dyDescent="0.25"/>
  <cols>
    <col min="1" max="1" width="6.7109375" customWidth="1"/>
    <col min="2" max="2" width="9.7109375" customWidth="1"/>
    <col min="3" max="3" width="6.42578125" customWidth="1"/>
    <col min="4" max="4" width="17.140625" customWidth="1"/>
    <col min="5" max="5" width="3.7109375" customWidth="1"/>
    <col min="6" max="6" width="10.7109375" customWidth="1"/>
    <col min="7" max="12" width="6.7109375" customWidth="1"/>
    <col min="13" max="13" width="12.7109375" customWidth="1"/>
    <col min="14" max="14" width="14.7109375" customWidth="1"/>
    <col min="15" max="15" width="19.7109375" customWidth="1"/>
    <col min="16" max="16" width="3.7109375" customWidth="1"/>
    <col min="17" max="24" width="2.7109375" customWidth="1"/>
    <col min="25" max="25" width="4" customWidth="1"/>
    <col min="26" max="26" width="7" customWidth="1"/>
  </cols>
  <sheetData>
    <row r="1" spans="1:26" ht="20.25" thickBot="1" x14ac:dyDescent="0.3">
      <c r="A1" s="425" t="s">
        <v>102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70"/>
      <c r="N1" s="70"/>
      <c r="O1" s="427" t="s">
        <v>103</v>
      </c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9"/>
    </row>
    <row r="2" spans="1:26" ht="16.5" thickTop="1" x14ac:dyDescent="0.25">
      <c r="A2" s="430" t="s">
        <v>104</v>
      </c>
      <c r="B2" s="431"/>
      <c r="C2" s="432"/>
      <c r="D2" s="433">
        <f>'Program Information Sheet'!B3</f>
        <v>0</v>
      </c>
      <c r="E2" s="434"/>
      <c r="F2" s="435"/>
      <c r="G2" s="71">
        <v>100</v>
      </c>
      <c r="H2" s="72" t="s">
        <v>105</v>
      </c>
      <c r="I2" s="73"/>
      <c r="J2" s="74">
        <v>1</v>
      </c>
      <c r="K2" s="436" t="s">
        <v>106</v>
      </c>
      <c r="L2" s="437"/>
      <c r="M2" s="437"/>
      <c r="N2" s="438"/>
      <c r="O2" s="439" t="s">
        <v>107</v>
      </c>
      <c r="P2" s="440"/>
      <c r="Q2" s="441">
        <f>'Program Information Sheet'!B11</f>
        <v>0</v>
      </c>
      <c r="R2" s="442"/>
      <c r="S2" s="442"/>
      <c r="T2" s="442"/>
      <c r="U2" s="442"/>
      <c r="V2" s="442"/>
      <c r="W2" s="442"/>
      <c r="X2" s="442"/>
      <c r="Y2" s="442"/>
      <c r="Z2" s="443"/>
    </row>
    <row r="3" spans="1:26" ht="18.75" x14ac:dyDescent="0.25">
      <c r="A3" s="410" t="s">
        <v>46</v>
      </c>
      <c r="B3" s="424"/>
      <c r="C3" s="411"/>
      <c r="D3" s="412">
        <f>'Program Information Sheet'!B4</f>
        <v>0</v>
      </c>
      <c r="E3" s="413"/>
      <c r="F3" s="414"/>
      <c r="G3" s="75">
        <v>75</v>
      </c>
      <c r="H3" s="76" t="s">
        <v>108</v>
      </c>
      <c r="I3" s="77"/>
      <c r="J3" s="78" t="s">
        <v>109</v>
      </c>
      <c r="K3" s="79" t="s">
        <v>110</v>
      </c>
      <c r="L3" s="418" t="s">
        <v>111</v>
      </c>
      <c r="M3" s="419"/>
      <c r="N3" s="420"/>
      <c r="O3" s="405" t="s">
        <v>46</v>
      </c>
      <c r="P3" s="406"/>
      <c r="Q3" s="421">
        <f>'Program Information Sheet'!B12</f>
        <v>0</v>
      </c>
      <c r="R3" s="422"/>
      <c r="S3" s="422"/>
      <c r="T3" s="422"/>
      <c r="U3" s="422"/>
      <c r="V3" s="422"/>
      <c r="W3" s="422"/>
      <c r="X3" s="422"/>
      <c r="Y3" s="422"/>
      <c r="Z3" s="423"/>
    </row>
    <row r="4" spans="1:26" ht="18.75" x14ac:dyDescent="0.25">
      <c r="A4" s="410" t="s">
        <v>48</v>
      </c>
      <c r="B4" s="424"/>
      <c r="C4" s="411"/>
      <c r="D4" s="412">
        <f>'Program Information Sheet'!B5</f>
        <v>0</v>
      </c>
      <c r="E4" s="413"/>
      <c r="F4" s="414"/>
      <c r="G4" s="80">
        <v>51</v>
      </c>
      <c r="H4" s="76" t="s">
        <v>112</v>
      </c>
      <c r="I4" s="77"/>
      <c r="J4" s="78" t="s">
        <v>113</v>
      </c>
      <c r="K4" s="79" t="s">
        <v>114</v>
      </c>
      <c r="L4" s="418" t="s">
        <v>115</v>
      </c>
      <c r="M4" s="419"/>
      <c r="N4" s="420"/>
      <c r="O4" s="405" t="s">
        <v>48</v>
      </c>
      <c r="P4" s="406"/>
      <c r="Q4" s="421">
        <f>'Program Information Sheet'!B13</f>
        <v>0</v>
      </c>
      <c r="R4" s="422"/>
      <c r="S4" s="422"/>
      <c r="T4" s="422"/>
      <c r="U4" s="422"/>
      <c r="V4" s="422"/>
      <c r="W4" s="422"/>
      <c r="X4" s="422"/>
      <c r="Y4" s="422"/>
      <c r="Z4" s="423"/>
    </row>
    <row r="5" spans="1:26" ht="18.75" x14ac:dyDescent="0.25">
      <c r="A5" s="410" t="s">
        <v>50</v>
      </c>
      <c r="B5" s="424"/>
      <c r="C5" s="411"/>
      <c r="D5" s="412">
        <f>'Program Information Sheet'!B6</f>
        <v>0</v>
      </c>
      <c r="E5" s="413"/>
      <c r="F5" s="414"/>
      <c r="G5" s="81">
        <v>50</v>
      </c>
      <c r="H5" s="76" t="s">
        <v>116</v>
      </c>
      <c r="I5" s="77"/>
      <c r="J5" s="78" t="s">
        <v>117</v>
      </c>
      <c r="K5" s="79" t="s">
        <v>118</v>
      </c>
      <c r="L5" s="418" t="s">
        <v>119</v>
      </c>
      <c r="M5" s="419"/>
      <c r="N5" s="420"/>
      <c r="O5" s="405" t="s">
        <v>50</v>
      </c>
      <c r="P5" s="406"/>
      <c r="Q5" s="421">
        <f>'Program Information Sheet'!B14</f>
        <v>0</v>
      </c>
      <c r="R5" s="422"/>
      <c r="S5" s="422"/>
      <c r="T5" s="422"/>
      <c r="U5" s="422"/>
      <c r="V5" s="422"/>
      <c r="W5" s="422"/>
      <c r="X5" s="422"/>
      <c r="Y5" s="422"/>
      <c r="Z5" s="423"/>
    </row>
    <row r="6" spans="1:26" ht="18.75" x14ac:dyDescent="0.3">
      <c r="A6" s="82" t="s">
        <v>120</v>
      </c>
      <c r="B6" s="410" t="s">
        <v>5</v>
      </c>
      <c r="C6" s="411"/>
      <c r="D6" s="412">
        <f>'Program Information Sheet'!B7</f>
        <v>0</v>
      </c>
      <c r="E6" s="413"/>
      <c r="F6" s="414"/>
      <c r="G6" s="83">
        <v>0</v>
      </c>
      <c r="H6" s="76" t="s">
        <v>121</v>
      </c>
      <c r="I6" s="77"/>
      <c r="J6" s="78" t="s">
        <v>122</v>
      </c>
      <c r="K6" s="84" t="s">
        <v>123</v>
      </c>
      <c r="L6" s="418" t="s">
        <v>124</v>
      </c>
      <c r="M6" s="419"/>
      <c r="N6" s="420"/>
      <c r="O6" s="405" t="s">
        <v>5</v>
      </c>
      <c r="P6" s="406"/>
      <c r="Q6" s="421">
        <f>'Program Information Sheet'!B15</f>
        <v>0</v>
      </c>
      <c r="R6" s="422"/>
      <c r="S6" s="422"/>
      <c r="T6" s="422"/>
      <c r="U6" s="422"/>
      <c r="V6" s="422"/>
      <c r="W6" s="422"/>
      <c r="X6" s="422"/>
      <c r="Y6" s="422"/>
      <c r="Z6" s="423"/>
    </row>
    <row r="7" spans="1:26" ht="18.75" x14ac:dyDescent="0.3">
      <c r="A7" s="82" t="s">
        <v>125</v>
      </c>
      <c r="B7" s="410" t="s">
        <v>6</v>
      </c>
      <c r="C7" s="411"/>
      <c r="D7" s="412">
        <f>'Program Information Sheet'!B8</f>
        <v>0</v>
      </c>
      <c r="E7" s="413"/>
      <c r="F7" s="414"/>
      <c r="G7" s="85" t="s">
        <v>126</v>
      </c>
      <c r="H7" s="415" t="s">
        <v>127</v>
      </c>
      <c r="I7" s="416"/>
      <c r="J7" s="417"/>
      <c r="K7" s="84" t="s">
        <v>128</v>
      </c>
      <c r="L7" s="418" t="s">
        <v>129</v>
      </c>
      <c r="M7" s="419"/>
      <c r="N7" s="420"/>
      <c r="O7" s="405" t="s">
        <v>6</v>
      </c>
      <c r="P7" s="406"/>
      <c r="Q7" s="421">
        <f>'Program Information Sheet'!B16</f>
        <v>0</v>
      </c>
      <c r="R7" s="422"/>
      <c r="S7" s="422"/>
      <c r="T7" s="422"/>
      <c r="U7" s="422"/>
      <c r="V7" s="422"/>
      <c r="W7" s="422"/>
      <c r="X7" s="422"/>
      <c r="Y7" s="422"/>
      <c r="Z7" s="423"/>
    </row>
    <row r="8" spans="1:26" ht="19.5" thickBot="1" x14ac:dyDescent="0.35">
      <c r="A8" s="86"/>
      <c r="B8" s="487" t="s">
        <v>7</v>
      </c>
      <c r="C8" s="488"/>
      <c r="D8" s="489">
        <f>'Program Information Sheet'!B9</f>
        <v>0</v>
      </c>
      <c r="E8" s="490"/>
      <c r="F8" s="491"/>
      <c r="G8" s="169"/>
      <c r="H8" s="492"/>
      <c r="I8" s="493"/>
      <c r="J8" s="494"/>
      <c r="K8" s="170"/>
      <c r="L8" s="495"/>
      <c r="M8" s="496"/>
      <c r="N8" s="497"/>
      <c r="O8" s="498" t="s">
        <v>7</v>
      </c>
      <c r="P8" s="499"/>
      <c r="Q8" s="407">
        <f>'Program Information Sheet'!B17</f>
        <v>0</v>
      </c>
      <c r="R8" s="408"/>
      <c r="S8" s="408"/>
      <c r="T8" s="408"/>
      <c r="U8" s="408"/>
      <c r="V8" s="408"/>
      <c r="W8" s="408"/>
      <c r="X8" s="408"/>
      <c r="Y8" s="408"/>
      <c r="Z8" s="409"/>
    </row>
    <row r="9" spans="1:26" ht="17.25" thickTop="1" thickBot="1" x14ac:dyDescent="0.3">
      <c r="A9" s="89" t="s">
        <v>130</v>
      </c>
      <c r="B9" s="477" t="s">
        <v>131</v>
      </c>
      <c r="C9" s="478"/>
      <c r="D9" s="478"/>
      <c r="E9" s="479" t="s">
        <v>182</v>
      </c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80"/>
    </row>
    <row r="10" spans="1:26" ht="15.75" thickTop="1" x14ac:dyDescent="0.25">
      <c r="A10" s="90" t="s">
        <v>133</v>
      </c>
      <c r="B10" s="91"/>
      <c r="C10" s="376"/>
      <c r="D10" s="377"/>
      <c r="E10" s="481" t="s">
        <v>134</v>
      </c>
      <c r="F10" s="482"/>
      <c r="G10" s="384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6"/>
    </row>
    <row r="11" spans="1:26" x14ac:dyDescent="0.25">
      <c r="A11" s="90" t="s">
        <v>136</v>
      </c>
      <c r="B11" s="92"/>
      <c r="C11" s="347"/>
      <c r="D11" s="348"/>
      <c r="E11" s="483"/>
      <c r="F11" s="484"/>
      <c r="G11" s="387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9"/>
    </row>
    <row r="12" spans="1:26" ht="15.75" thickBot="1" x14ac:dyDescent="0.3">
      <c r="A12" s="90" t="s">
        <v>137</v>
      </c>
      <c r="B12" s="92"/>
      <c r="C12" s="347"/>
      <c r="D12" s="348"/>
      <c r="E12" s="485"/>
      <c r="F12" s="486"/>
      <c r="G12" s="390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2"/>
    </row>
    <row r="13" spans="1:26" ht="19.5" thickTop="1" x14ac:dyDescent="0.25">
      <c r="A13" s="90" t="s">
        <v>138</v>
      </c>
      <c r="B13" s="92"/>
      <c r="C13" s="347"/>
      <c r="D13" s="348"/>
      <c r="E13" s="358"/>
      <c r="F13" s="359"/>
      <c r="G13" s="360" t="s">
        <v>139</v>
      </c>
      <c r="H13" s="361"/>
      <c r="I13" s="361"/>
      <c r="J13" s="361"/>
      <c r="K13" s="362"/>
      <c r="L13" s="363" t="s">
        <v>140</v>
      </c>
      <c r="M13" s="366" t="s">
        <v>141</v>
      </c>
      <c r="N13" s="369" t="s">
        <v>142</v>
      </c>
      <c r="O13" s="335" t="s">
        <v>143</v>
      </c>
      <c r="P13" s="338" t="s">
        <v>144</v>
      </c>
      <c r="Q13" s="339"/>
      <c r="R13" s="339"/>
      <c r="S13" s="339"/>
      <c r="T13" s="339"/>
      <c r="U13" s="339"/>
      <c r="V13" s="339"/>
      <c r="W13" s="339"/>
      <c r="X13" s="339"/>
      <c r="Y13" s="339"/>
      <c r="Z13" s="340"/>
    </row>
    <row r="14" spans="1:26" x14ac:dyDescent="0.25">
      <c r="A14" s="90" t="s">
        <v>145</v>
      </c>
      <c r="B14" s="92"/>
      <c r="C14" s="347"/>
      <c r="D14" s="348"/>
      <c r="E14" s="349" t="s">
        <v>146</v>
      </c>
      <c r="F14" s="350"/>
      <c r="G14" s="93">
        <v>1</v>
      </c>
      <c r="H14" s="94">
        <v>2</v>
      </c>
      <c r="I14" s="94">
        <v>3</v>
      </c>
      <c r="J14" s="94">
        <v>4</v>
      </c>
      <c r="K14" s="95">
        <v>5</v>
      </c>
      <c r="L14" s="364"/>
      <c r="M14" s="367"/>
      <c r="N14" s="370"/>
      <c r="O14" s="336"/>
      <c r="P14" s="341"/>
      <c r="Q14" s="342"/>
      <c r="R14" s="342"/>
      <c r="S14" s="342"/>
      <c r="T14" s="342"/>
      <c r="U14" s="342"/>
      <c r="V14" s="342"/>
      <c r="W14" s="342"/>
      <c r="X14" s="342"/>
      <c r="Y14" s="342"/>
      <c r="Z14" s="343"/>
    </row>
    <row r="15" spans="1:26" ht="15.75" thickBot="1" x14ac:dyDescent="0.3">
      <c r="A15" s="96" t="s">
        <v>147</v>
      </c>
      <c r="B15" s="97"/>
      <c r="C15" s="351"/>
      <c r="D15" s="352"/>
      <c r="E15" s="353" t="s">
        <v>148</v>
      </c>
      <c r="F15" s="354"/>
      <c r="G15" s="98">
        <v>2017</v>
      </c>
      <c r="H15" s="98">
        <v>2018</v>
      </c>
      <c r="I15" s="99">
        <v>2019</v>
      </c>
      <c r="J15" s="98">
        <v>2020</v>
      </c>
      <c r="K15" s="99">
        <v>2021</v>
      </c>
      <c r="L15" s="365"/>
      <c r="M15" s="368"/>
      <c r="N15" s="371"/>
      <c r="O15" s="337"/>
      <c r="P15" s="341"/>
      <c r="Q15" s="342"/>
      <c r="R15" s="342"/>
      <c r="S15" s="342"/>
      <c r="T15" s="342"/>
      <c r="U15" s="342"/>
      <c r="V15" s="342"/>
      <c r="W15" s="342"/>
      <c r="X15" s="342"/>
      <c r="Y15" s="342"/>
      <c r="Z15" s="343"/>
    </row>
    <row r="16" spans="1:26" ht="16.5" thickTop="1" thickBot="1" x14ac:dyDescent="0.3">
      <c r="A16" s="100" t="s">
        <v>149</v>
      </c>
      <c r="B16" s="355" t="s">
        <v>150</v>
      </c>
      <c r="C16" s="356"/>
      <c r="D16" s="356"/>
      <c r="E16" s="356"/>
      <c r="F16" s="357"/>
      <c r="G16" s="101"/>
      <c r="H16" s="101"/>
      <c r="I16" s="101"/>
      <c r="J16" s="101"/>
      <c r="K16" s="101"/>
      <c r="L16" s="102"/>
      <c r="M16" s="103">
        <f>M21+M27+M33+M39</f>
        <v>0</v>
      </c>
      <c r="N16" s="104"/>
      <c r="O16" s="105"/>
      <c r="P16" s="344"/>
      <c r="Q16" s="345"/>
      <c r="R16" s="345"/>
      <c r="S16" s="345"/>
      <c r="T16" s="345"/>
      <c r="U16" s="345"/>
      <c r="V16" s="345"/>
      <c r="W16" s="345"/>
      <c r="X16" s="345"/>
      <c r="Y16" s="345"/>
      <c r="Z16" s="346"/>
    </row>
    <row r="17" spans="1:26" ht="19.5" customHeight="1" x14ac:dyDescent="0.25">
      <c r="A17" s="106"/>
      <c r="B17" s="289"/>
      <c r="C17" s="290"/>
      <c r="D17" s="291"/>
      <c r="E17" s="298" t="s">
        <v>152</v>
      </c>
      <c r="F17" s="299"/>
      <c r="G17" s="107"/>
      <c r="H17" s="107"/>
      <c r="I17" s="107"/>
      <c r="J17" s="107"/>
      <c r="K17" s="108"/>
      <c r="L17" s="109"/>
      <c r="M17" s="110"/>
      <c r="N17" s="111"/>
      <c r="O17" s="112"/>
      <c r="P17" s="326"/>
      <c r="Q17" s="327"/>
      <c r="R17" s="327"/>
      <c r="S17" s="327"/>
      <c r="T17" s="327"/>
      <c r="U17" s="327"/>
      <c r="V17" s="327"/>
      <c r="W17" s="327"/>
      <c r="X17" s="327"/>
      <c r="Y17" s="327"/>
      <c r="Z17" s="328"/>
    </row>
    <row r="18" spans="1:26" ht="19.5" customHeight="1" x14ac:dyDescent="0.25">
      <c r="A18" s="309"/>
      <c r="B18" s="292"/>
      <c r="C18" s="293"/>
      <c r="D18" s="294"/>
      <c r="E18" s="311"/>
      <c r="F18" s="113" t="s">
        <v>153</v>
      </c>
      <c r="G18" s="114">
        <v>0</v>
      </c>
      <c r="H18" s="115">
        <v>0</v>
      </c>
      <c r="I18" s="116">
        <v>0</v>
      </c>
      <c r="J18" s="116">
        <v>0</v>
      </c>
      <c r="K18" s="117">
        <v>0</v>
      </c>
      <c r="L18" s="118">
        <f>SUM(G18:K18)</f>
        <v>0</v>
      </c>
      <c r="M18" s="119"/>
      <c r="N18" s="120"/>
      <c r="O18" s="121"/>
      <c r="P18" s="329"/>
      <c r="Q18" s="330"/>
      <c r="R18" s="330"/>
      <c r="S18" s="330"/>
      <c r="T18" s="330"/>
      <c r="U18" s="330"/>
      <c r="V18" s="330"/>
      <c r="W18" s="330"/>
      <c r="X18" s="330"/>
      <c r="Y18" s="330"/>
      <c r="Z18" s="331"/>
    </row>
    <row r="19" spans="1:26" ht="18.75" customHeight="1" x14ac:dyDescent="0.25">
      <c r="A19" s="310"/>
      <c r="B19" s="292"/>
      <c r="C19" s="293"/>
      <c r="D19" s="294"/>
      <c r="E19" s="312"/>
      <c r="F19" s="313" t="s">
        <v>154</v>
      </c>
      <c r="G19" s="122">
        <v>0</v>
      </c>
      <c r="H19" s="123">
        <v>0</v>
      </c>
      <c r="I19" s="124">
        <v>0</v>
      </c>
      <c r="J19" s="124">
        <v>0</v>
      </c>
      <c r="K19" s="125">
        <v>0</v>
      </c>
      <c r="L19" s="126">
        <f>SUM(G19:K19)</f>
        <v>0</v>
      </c>
      <c r="M19" s="119"/>
      <c r="N19" s="120"/>
      <c r="O19" s="121"/>
      <c r="P19" s="329"/>
      <c r="Q19" s="330"/>
      <c r="R19" s="330"/>
      <c r="S19" s="330"/>
      <c r="T19" s="330"/>
      <c r="U19" s="330"/>
      <c r="V19" s="330"/>
      <c r="W19" s="330"/>
      <c r="X19" s="330"/>
      <c r="Y19" s="330"/>
      <c r="Z19" s="331"/>
    </row>
    <row r="20" spans="1:26" ht="19.5" customHeight="1" thickBot="1" x14ac:dyDescent="0.3">
      <c r="A20" s="127"/>
      <c r="B20" s="292"/>
      <c r="C20" s="293"/>
      <c r="D20" s="297"/>
      <c r="E20" s="128"/>
      <c r="F20" s="314"/>
      <c r="G20" s="129" t="e">
        <f>G19/G18</f>
        <v>#DIV/0!</v>
      </c>
      <c r="H20" s="129" t="e">
        <f>H19/H18</f>
        <v>#DIV/0!</v>
      </c>
      <c r="I20" s="129" t="e">
        <f t="shared" ref="I20:L20" si="0">I19/I18</f>
        <v>#DIV/0!</v>
      </c>
      <c r="J20" s="129" t="e">
        <f t="shared" si="0"/>
        <v>#DIV/0!</v>
      </c>
      <c r="K20" s="130" t="e">
        <f t="shared" si="0"/>
        <v>#DIV/0!</v>
      </c>
      <c r="L20" s="131" t="e">
        <f t="shared" si="0"/>
        <v>#DIV/0!</v>
      </c>
      <c r="M20" s="132"/>
      <c r="N20" s="133"/>
      <c r="O20" s="134"/>
      <c r="P20" s="329"/>
      <c r="Q20" s="330"/>
      <c r="R20" s="330"/>
      <c r="S20" s="330"/>
      <c r="T20" s="330"/>
      <c r="U20" s="330"/>
      <c r="V20" s="330"/>
      <c r="W20" s="330"/>
      <c r="X20" s="330"/>
      <c r="Y20" s="330"/>
      <c r="Z20" s="331"/>
    </row>
    <row r="21" spans="1:26" ht="16.5" thickTop="1" thickBot="1" x14ac:dyDescent="0.3">
      <c r="A21" s="316" t="s">
        <v>155</v>
      </c>
      <c r="B21" s="317"/>
      <c r="C21" s="318"/>
      <c r="D21" s="319"/>
      <c r="E21" s="320"/>
      <c r="F21" s="315"/>
      <c r="G21" s="135" t="e">
        <f t="shared" ref="G21:L21" si="1">G19/G18</f>
        <v>#DIV/0!</v>
      </c>
      <c r="H21" s="135" t="e">
        <f t="shared" si="1"/>
        <v>#DIV/0!</v>
      </c>
      <c r="I21" s="135" t="e">
        <f t="shared" si="1"/>
        <v>#DIV/0!</v>
      </c>
      <c r="J21" s="135" t="e">
        <f t="shared" si="1"/>
        <v>#DIV/0!</v>
      </c>
      <c r="K21" s="136" t="e">
        <f t="shared" si="1"/>
        <v>#DIV/0!</v>
      </c>
      <c r="L21" s="137" t="e">
        <f t="shared" si="1"/>
        <v>#DIV/0!</v>
      </c>
      <c r="M21" s="138">
        <f>SUM(M17:M20)</f>
        <v>0</v>
      </c>
      <c r="N21" s="321" t="s">
        <v>157</v>
      </c>
      <c r="O21" s="322"/>
      <c r="P21" s="332"/>
      <c r="Q21" s="333"/>
      <c r="R21" s="333"/>
      <c r="S21" s="333"/>
      <c r="T21" s="333"/>
      <c r="U21" s="333"/>
      <c r="V21" s="333"/>
      <c r="W21" s="333"/>
      <c r="X21" s="333"/>
      <c r="Y21" s="333"/>
      <c r="Z21" s="334"/>
    </row>
    <row r="22" spans="1:26" ht="15.75" thickBot="1" x14ac:dyDescent="0.3">
      <c r="A22" s="139"/>
      <c r="B22" s="140"/>
      <c r="C22" s="140"/>
      <c r="D22" s="141"/>
      <c r="E22" s="141"/>
      <c r="F22" s="142"/>
      <c r="G22" s="143"/>
      <c r="H22" s="143"/>
      <c r="I22" s="143"/>
      <c r="J22" s="143"/>
      <c r="K22" s="143"/>
      <c r="L22" s="144"/>
      <c r="M22" s="145"/>
      <c r="N22" s="146"/>
      <c r="O22" s="147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</row>
    <row r="23" spans="1:26" ht="19.5" customHeight="1" x14ac:dyDescent="0.25">
      <c r="A23" s="106"/>
      <c r="B23" s="289"/>
      <c r="C23" s="290"/>
      <c r="D23" s="291"/>
      <c r="E23" s="298" t="s">
        <v>152</v>
      </c>
      <c r="F23" s="299"/>
      <c r="G23" s="150"/>
      <c r="H23" s="150"/>
      <c r="I23" s="150"/>
      <c r="J23" s="150"/>
      <c r="K23" s="151"/>
      <c r="L23" s="109"/>
      <c r="M23" s="152"/>
      <c r="N23" s="153"/>
      <c r="O23" s="154"/>
      <c r="P23" s="300"/>
      <c r="Q23" s="301"/>
      <c r="R23" s="301"/>
      <c r="S23" s="301"/>
      <c r="T23" s="301"/>
      <c r="U23" s="301"/>
      <c r="V23" s="301"/>
      <c r="W23" s="301"/>
      <c r="X23" s="301"/>
      <c r="Y23" s="301"/>
      <c r="Z23" s="302"/>
    </row>
    <row r="24" spans="1:26" ht="19.5" customHeight="1" x14ac:dyDescent="0.25">
      <c r="A24" s="309"/>
      <c r="B24" s="292"/>
      <c r="C24" s="293"/>
      <c r="D24" s="294"/>
      <c r="E24" s="311"/>
      <c r="F24" s="113" t="s">
        <v>153</v>
      </c>
      <c r="G24" s="114">
        <v>0</v>
      </c>
      <c r="H24" s="115">
        <v>0</v>
      </c>
      <c r="I24" s="116">
        <v>0</v>
      </c>
      <c r="J24" s="116">
        <v>0</v>
      </c>
      <c r="K24" s="117">
        <v>0</v>
      </c>
      <c r="L24" s="118">
        <f>SUM(G24:K24)</f>
        <v>0</v>
      </c>
      <c r="M24" s="119"/>
      <c r="N24" s="120"/>
      <c r="O24" s="121"/>
      <c r="P24" s="303"/>
      <c r="Q24" s="304"/>
      <c r="R24" s="304"/>
      <c r="S24" s="304"/>
      <c r="T24" s="304"/>
      <c r="U24" s="304"/>
      <c r="V24" s="304"/>
      <c r="W24" s="304"/>
      <c r="X24" s="304"/>
      <c r="Y24" s="304"/>
      <c r="Z24" s="305"/>
    </row>
    <row r="25" spans="1:26" ht="19.5" customHeight="1" x14ac:dyDescent="0.25">
      <c r="A25" s="310"/>
      <c r="B25" s="292"/>
      <c r="C25" s="293"/>
      <c r="D25" s="294"/>
      <c r="E25" s="312"/>
      <c r="F25" s="313" t="s">
        <v>154</v>
      </c>
      <c r="G25" s="122">
        <v>0</v>
      </c>
      <c r="H25" s="123">
        <v>0</v>
      </c>
      <c r="I25" s="124">
        <v>0</v>
      </c>
      <c r="J25" s="124">
        <v>0</v>
      </c>
      <c r="K25" s="125">
        <v>0</v>
      </c>
      <c r="L25" s="126">
        <f>SUM(G25:K25)</f>
        <v>0</v>
      </c>
      <c r="M25" s="119"/>
      <c r="N25" s="120"/>
      <c r="O25" s="121"/>
      <c r="P25" s="303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6" ht="19.5" customHeight="1" thickBot="1" x14ac:dyDescent="0.3">
      <c r="A26" s="127"/>
      <c r="B26" s="292"/>
      <c r="C26" s="293"/>
      <c r="D26" s="297"/>
      <c r="E26" s="128"/>
      <c r="F26" s="314"/>
      <c r="G26" s="129" t="e">
        <f>G25/G24</f>
        <v>#DIV/0!</v>
      </c>
      <c r="H26" s="129" t="e">
        <f>H25/H24</f>
        <v>#DIV/0!</v>
      </c>
      <c r="I26" s="129" t="e">
        <f t="shared" ref="I26:L26" si="2">I25/I24</f>
        <v>#DIV/0!</v>
      </c>
      <c r="J26" s="129" t="e">
        <f t="shared" si="2"/>
        <v>#DIV/0!</v>
      </c>
      <c r="K26" s="130" t="e">
        <f t="shared" si="2"/>
        <v>#DIV/0!</v>
      </c>
      <c r="L26" s="131" t="e">
        <f t="shared" si="2"/>
        <v>#DIV/0!</v>
      </c>
      <c r="M26" s="132"/>
      <c r="N26" s="155"/>
      <c r="O26" s="156"/>
      <c r="P26" s="303"/>
      <c r="Q26" s="304"/>
      <c r="R26" s="304"/>
      <c r="S26" s="304"/>
      <c r="T26" s="304"/>
      <c r="U26" s="304"/>
      <c r="V26" s="304"/>
      <c r="W26" s="304"/>
      <c r="X26" s="304"/>
      <c r="Y26" s="304"/>
      <c r="Z26" s="305"/>
    </row>
    <row r="27" spans="1:26" ht="16.5" thickTop="1" thickBot="1" x14ac:dyDescent="0.3">
      <c r="A27" s="316" t="s">
        <v>155</v>
      </c>
      <c r="B27" s="317"/>
      <c r="C27" s="318"/>
      <c r="D27" s="319"/>
      <c r="E27" s="320"/>
      <c r="F27" s="315"/>
      <c r="G27" s="157" t="e">
        <f>G25/G24</f>
        <v>#DIV/0!</v>
      </c>
      <c r="H27" s="158" t="e">
        <f t="shared" ref="H27:L27" si="3">H25/H24</f>
        <v>#DIV/0!</v>
      </c>
      <c r="I27" s="158" t="e">
        <f t="shared" si="3"/>
        <v>#DIV/0!</v>
      </c>
      <c r="J27" s="158" t="e">
        <f t="shared" si="3"/>
        <v>#DIV/0!</v>
      </c>
      <c r="K27" s="159" t="e">
        <f t="shared" si="3"/>
        <v>#DIV/0!</v>
      </c>
      <c r="L27" s="137" t="e">
        <f t="shared" si="3"/>
        <v>#DIV/0!</v>
      </c>
      <c r="M27" s="138">
        <f>SUM(M23:M26)</f>
        <v>0</v>
      </c>
      <c r="N27" s="321" t="s">
        <v>157</v>
      </c>
      <c r="O27" s="322"/>
      <c r="P27" s="306"/>
      <c r="Q27" s="307"/>
      <c r="R27" s="307"/>
      <c r="S27" s="307"/>
      <c r="T27" s="307"/>
      <c r="U27" s="307"/>
      <c r="V27" s="307"/>
      <c r="W27" s="307"/>
      <c r="X27" s="307"/>
      <c r="Y27" s="307"/>
      <c r="Z27" s="308"/>
    </row>
    <row r="28" spans="1:26" ht="15.75" thickBot="1" x14ac:dyDescent="0.3">
      <c r="A28" s="139"/>
      <c r="B28" s="140"/>
      <c r="C28" s="140"/>
      <c r="D28" s="141"/>
      <c r="E28" s="141"/>
      <c r="F28" s="142"/>
      <c r="G28" s="143"/>
      <c r="H28" s="143"/>
      <c r="I28" s="143"/>
      <c r="J28" s="143"/>
      <c r="K28" s="143"/>
      <c r="L28" s="144"/>
      <c r="M28" s="145"/>
      <c r="N28" s="146"/>
      <c r="O28" s="147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9"/>
    </row>
    <row r="29" spans="1:26" ht="19.5" customHeight="1" x14ac:dyDescent="0.25">
      <c r="A29" s="106"/>
      <c r="B29" s="289"/>
      <c r="C29" s="290"/>
      <c r="D29" s="291"/>
      <c r="E29" s="298" t="s">
        <v>152</v>
      </c>
      <c r="F29" s="299"/>
      <c r="G29" s="150"/>
      <c r="H29" s="150"/>
      <c r="I29" s="150"/>
      <c r="J29" s="150"/>
      <c r="K29" s="151"/>
      <c r="L29" s="109"/>
      <c r="M29" s="110"/>
      <c r="N29" s="153"/>
      <c r="O29" s="154"/>
      <c r="P29" s="300"/>
      <c r="Q29" s="301"/>
      <c r="R29" s="301"/>
      <c r="S29" s="301"/>
      <c r="T29" s="301"/>
      <c r="U29" s="301"/>
      <c r="V29" s="301"/>
      <c r="W29" s="301"/>
      <c r="X29" s="301"/>
      <c r="Y29" s="301"/>
      <c r="Z29" s="302"/>
    </row>
    <row r="30" spans="1:26" ht="19.5" customHeight="1" x14ac:dyDescent="0.25">
      <c r="A30" s="309"/>
      <c r="B30" s="292"/>
      <c r="C30" s="293"/>
      <c r="D30" s="294"/>
      <c r="E30" s="311"/>
      <c r="F30" s="113" t="s">
        <v>153</v>
      </c>
      <c r="G30" s="114">
        <v>0</v>
      </c>
      <c r="H30" s="115">
        <v>0</v>
      </c>
      <c r="I30" s="116">
        <v>0</v>
      </c>
      <c r="J30" s="116">
        <v>0</v>
      </c>
      <c r="K30" s="117">
        <v>0</v>
      </c>
      <c r="L30" s="118">
        <f>SUM(G30:K30)</f>
        <v>0</v>
      </c>
      <c r="M30" s="119"/>
      <c r="N30" s="120"/>
      <c r="O30" s="121"/>
      <c r="P30" s="303"/>
      <c r="Q30" s="304"/>
      <c r="R30" s="304"/>
      <c r="S30" s="304"/>
      <c r="T30" s="304"/>
      <c r="U30" s="304"/>
      <c r="V30" s="304"/>
      <c r="W30" s="304"/>
      <c r="X30" s="304"/>
      <c r="Y30" s="304"/>
      <c r="Z30" s="305"/>
    </row>
    <row r="31" spans="1:26" ht="19.5" customHeight="1" x14ac:dyDescent="0.25">
      <c r="A31" s="310"/>
      <c r="B31" s="292"/>
      <c r="C31" s="293"/>
      <c r="D31" s="294"/>
      <c r="E31" s="312"/>
      <c r="F31" s="313" t="s">
        <v>154</v>
      </c>
      <c r="G31" s="122">
        <v>0</v>
      </c>
      <c r="H31" s="123">
        <v>0</v>
      </c>
      <c r="I31" s="124">
        <v>0</v>
      </c>
      <c r="J31" s="124">
        <v>0</v>
      </c>
      <c r="K31" s="125">
        <v>0</v>
      </c>
      <c r="L31" s="126">
        <f>SUM(G31:K31)</f>
        <v>0</v>
      </c>
      <c r="M31" s="119"/>
      <c r="N31" s="120"/>
      <c r="O31" s="121"/>
      <c r="P31" s="303"/>
      <c r="Q31" s="304"/>
      <c r="R31" s="304"/>
      <c r="S31" s="304"/>
      <c r="T31" s="304"/>
      <c r="U31" s="304"/>
      <c r="V31" s="304"/>
      <c r="W31" s="304"/>
      <c r="X31" s="304"/>
      <c r="Y31" s="304"/>
      <c r="Z31" s="305"/>
    </row>
    <row r="32" spans="1:26" ht="19.5" customHeight="1" thickBot="1" x14ac:dyDescent="0.3">
      <c r="A32" s="127"/>
      <c r="B32" s="292"/>
      <c r="C32" s="293"/>
      <c r="D32" s="297"/>
      <c r="E32" s="128"/>
      <c r="F32" s="314"/>
      <c r="G32" s="129" t="e">
        <f>G31/G30</f>
        <v>#DIV/0!</v>
      </c>
      <c r="H32" s="129" t="e">
        <f>H31/H30</f>
        <v>#DIV/0!</v>
      </c>
      <c r="I32" s="129" t="e">
        <f t="shared" ref="I32:L32" si="4">I31/I30</f>
        <v>#DIV/0!</v>
      </c>
      <c r="J32" s="129" t="e">
        <f t="shared" si="4"/>
        <v>#DIV/0!</v>
      </c>
      <c r="K32" s="130" t="e">
        <f t="shared" si="4"/>
        <v>#DIV/0!</v>
      </c>
      <c r="L32" s="131" t="e">
        <f t="shared" si="4"/>
        <v>#DIV/0!</v>
      </c>
      <c r="M32" s="132"/>
      <c r="N32" s="155"/>
      <c r="O32" s="156"/>
      <c r="P32" s="303"/>
      <c r="Q32" s="304"/>
      <c r="R32" s="304"/>
      <c r="S32" s="304"/>
      <c r="T32" s="304"/>
      <c r="U32" s="304"/>
      <c r="V32" s="304"/>
      <c r="W32" s="304"/>
      <c r="X32" s="304"/>
      <c r="Y32" s="304"/>
      <c r="Z32" s="305"/>
    </row>
    <row r="33" spans="1:26" ht="16.5" thickTop="1" thickBot="1" x14ac:dyDescent="0.3">
      <c r="A33" s="316" t="s">
        <v>155</v>
      </c>
      <c r="B33" s="317"/>
      <c r="C33" s="318"/>
      <c r="D33" s="319"/>
      <c r="E33" s="320"/>
      <c r="F33" s="315"/>
      <c r="G33" s="157" t="e">
        <f>G31/G30</f>
        <v>#DIV/0!</v>
      </c>
      <c r="H33" s="158" t="e">
        <f t="shared" ref="H33:L33" si="5">H31/H30</f>
        <v>#DIV/0!</v>
      </c>
      <c r="I33" s="158" t="e">
        <f t="shared" si="5"/>
        <v>#DIV/0!</v>
      </c>
      <c r="J33" s="158" t="e">
        <f t="shared" si="5"/>
        <v>#DIV/0!</v>
      </c>
      <c r="K33" s="159" t="e">
        <f t="shared" si="5"/>
        <v>#DIV/0!</v>
      </c>
      <c r="L33" s="137" t="e">
        <f t="shared" si="5"/>
        <v>#DIV/0!</v>
      </c>
      <c r="M33" s="160">
        <f>SUM(M29:M32)</f>
        <v>0</v>
      </c>
      <c r="N33" s="321" t="s">
        <v>157</v>
      </c>
      <c r="O33" s="322"/>
      <c r="P33" s="303"/>
      <c r="Q33" s="304"/>
      <c r="R33" s="304"/>
      <c r="S33" s="304"/>
      <c r="T33" s="304"/>
      <c r="U33" s="304"/>
      <c r="V33" s="304"/>
      <c r="W33" s="304"/>
      <c r="X33" s="304"/>
      <c r="Y33" s="304"/>
      <c r="Z33" s="305"/>
    </row>
    <row r="34" spans="1:26" ht="15.75" thickBot="1" x14ac:dyDescent="0.3">
      <c r="A34" s="139"/>
      <c r="B34" s="140"/>
      <c r="C34" s="140"/>
      <c r="D34" s="141"/>
      <c r="E34" s="141"/>
      <c r="F34" s="142"/>
      <c r="G34" s="143"/>
      <c r="H34" s="143"/>
      <c r="I34" s="143"/>
      <c r="J34" s="143"/>
      <c r="K34" s="143"/>
      <c r="L34" s="144"/>
      <c r="M34" s="145"/>
      <c r="N34" s="146"/>
      <c r="O34" s="147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</row>
    <row r="35" spans="1:26" ht="19.5" customHeight="1" x14ac:dyDescent="0.25">
      <c r="A35" s="106"/>
      <c r="B35" s="289"/>
      <c r="C35" s="290"/>
      <c r="D35" s="291"/>
      <c r="E35" s="298" t="s">
        <v>152</v>
      </c>
      <c r="F35" s="299"/>
      <c r="G35" s="107"/>
      <c r="H35" s="107"/>
      <c r="I35" s="107"/>
      <c r="J35" s="107"/>
      <c r="K35" s="108"/>
      <c r="L35" s="109"/>
      <c r="M35" s="110"/>
      <c r="N35" s="111"/>
      <c r="O35" s="112"/>
      <c r="P35" s="300"/>
      <c r="Q35" s="301"/>
      <c r="R35" s="301"/>
      <c r="S35" s="301"/>
      <c r="T35" s="301"/>
      <c r="U35" s="301"/>
      <c r="V35" s="301"/>
      <c r="W35" s="301"/>
      <c r="X35" s="301"/>
      <c r="Y35" s="301"/>
      <c r="Z35" s="302"/>
    </row>
    <row r="36" spans="1:26" ht="19.5" customHeight="1" x14ac:dyDescent="0.25">
      <c r="A36" s="309"/>
      <c r="B36" s="292"/>
      <c r="C36" s="293"/>
      <c r="D36" s="294"/>
      <c r="E36" s="311"/>
      <c r="F36" s="113" t="s">
        <v>153</v>
      </c>
      <c r="G36" s="114">
        <v>0</v>
      </c>
      <c r="H36" s="115">
        <v>0</v>
      </c>
      <c r="I36" s="116">
        <v>0</v>
      </c>
      <c r="J36" s="116">
        <v>0</v>
      </c>
      <c r="K36" s="117">
        <v>0</v>
      </c>
      <c r="L36" s="118">
        <f>SUM(G36:K36)</f>
        <v>0</v>
      </c>
      <c r="M36" s="119"/>
      <c r="N36" s="120"/>
      <c r="O36" s="121"/>
      <c r="P36" s="303"/>
      <c r="Q36" s="304"/>
      <c r="R36" s="304"/>
      <c r="S36" s="304"/>
      <c r="T36" s="304"/>
      <c r="U36" s="304"/>
      <c r="V36" s="304"/>
      <c r="W36" s="304"/>
      <c r="X36" s="304"/>
      <c r="Y36" s="304"/>
      <c r="Z36" s="305"/>
    </row>
    <row r="37" spans="1:26" ht="19.5" customHeight="1" x14ac:dyDescent="0.25">
      <c r="A37" s="310"/>
      <c r="B37" s="292"/>
      <c r="C37" s="293"/>
      <c r="D37" s="294"/>
      <c r="E37" s="312"/>
      <c r="F37" s="313" t="s">
        <v>154</v>
      </c>
      <c r="G37" s="122">
        <v>0</v>
      </c>
      <c r="H37" s="123">
        <v>0</v>
      </c>
      <c r="I37" s="124">
        <v>0</v>
      </c>
      <c r="J37" s="124">
        <v>0</v>
      </c>
      <c r="K37" s="125">
        <v>0</v>
      </c>
      <c r="L37" s="126">
        <f>SUM(G37:K37)</f>
        <v>0</v>
      </c>
      <c r="M37" s="119"/>
      <c r="N37" s="120"/>
      <c r="O37" s="121"/>
      <c r="P37" s="303"/>
      <c r="Q37" s="304"/>
      <c r="R37" s="304"/>
      <c r="S37" s="304"/>
      <c r="T37" s="304"/>
      <c r="U37" s="304"/>
      <c r="V37" s="304"/>
      <c r="W37" s="304"/>
      <c r="X37" s="304"/>
      <c r="Y37" s="304"/>
      <c r="Z37" s="305"/>
    </row>
    <row r="38" spans="1:26" ht="19.5" customHeight="1" thickBot="1" x14ac:dyDescent="0.3">
      <c r="A38" s="127"/>
      <c r="B38" s="292"/>
      <c r="C38" s="293"/>
      <c r="D38" s="297"/>
      <c r="E38" s="128"/>
      <c r="F38" s="314"/>
      <c r="G38" s="129" t="e">
        <f>G37/G36</f>
        <v>#DIV/0!</v>
      </c>
      <c r="H38" s="129" t="e">
        <f>H37/H36</f>
        <v>#DIV/0!</v>
      </c>
      <c r="I38" s="129" t="e">
        <f t="shared" ref="I38:L38" si="6">I37/I36</f>
        <v>#DIV/0!</v>
      </c>
      <c r="J38" s="129" t="e">
        <f t="shared" si="6"/>
        <v>#DIV/0!</v>
      </c>
      <c r="K38" s="130" t="e">
        <f t="shared" si="6"/>
        <v>#DIV/0!</v>
      </c>
      <c r="L38" s="131" t="e">
        <f t="shared" si="6"/>
        <v>#DIV/0!</v>
      </c>
      <c r="M38" s="132"/>
      <c r="N38" s="155"/>
      <c r="O38" s="156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5"/>
    </row>
    <row r="39" spans="1:26" ht="16.5" thickTop="1" thickBot="1" x14ac:dyDescent="0.3">
      <c r="A39" s="316" t="s">
        <v>155</v>
      </c>
      <c r="B39" s="317"/>
      <c r="C39" s="318"/>
      <c r="D39" s="319"/>
      <c r="E39" s="320"/>
      <c r="F39" s="315"/>
      <c r="G39" s="161" t="e">
        <f t="shared" ref="G39:L39" si="7">G37/G36</f>
        <v>#DIV/0!</v>
      </c>
      <c r="H39" s="162" t="e">
        <f t="shared" si="7"/>
        <v>#DIV/0!</v>
      </c>
      <c r="I39" s="162" t="e">
        <f t="shared" si="7"/>
        <v>#DIV/0!</v>
      </c>
      <c r="J39" s="162" t="e">
        <f t="shared" si="7"/>
        <v>#DIV/0!</v>
      </c>
      <c r="K39" s="163" t="e">
        <f t="shared" si="7"/>
        <v>#DIV/0!</v>
      </c>
      <c r="L39" s="137" t="e">
        <f t="shared" si="7"/>
        <v>#DIV/0!</v>
      </c>
      <c r="M39" s="164">
        <f>SUM(M35:M38)</f>
        <v>0</v>
      </c>
      <c r="N39" s="321" t="s">
        <v>157</v>
      </c>
      <c r="O39" s="322"/>
      <c r="P39" s="306"/>
      <c r="Q39" s="307"/>
      <c r="R39" s="307"/>
      <c r="S39" s="307"/>
      <c r="T39" s="307"/>
      <c r="U39" s="307"/>
      <c r="V39" s="307"/>
      <c r="W39" s="307"/>
      <c r="X39" s="307"/>
      <c r="Y39" s="307"/>
      <c r="Z39" s="308"/>
    </row>
    <row r="40" spans="1:26" ht="17.25" thickTop="1" thickBot="1" x14ac:dyDescent="0.3">
      <c r="A40" s="89" t="s">
        <v>130</v>
      </c>
      <c r="B40" s="477" t="s">
        <v>131</v>
      </c>
      <c r="C40" s="478"/>
      <c r="D40" s="478"/>
      <c r="E40" s="479" t="s">
        <v>183</v>
      </c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479"/>
      <c r="Z40" s="480"/>
    </row>
    <row r="41" spans="1:26" ht="15.75" thickTop="1" x14ac:dyDescent="0.25">
      <c r="A41" s="90" t="s">
        <v>133</v>
      </c>
      <c r="B41" s="91"/>
      <c r="C41" s="376"/>
      <c r="D41" s="377"/>
      <c r="E41" s="481" t="s">
        <v>174</v>
      </c>
      <c r="F41" s="482"/>
      <c r="G41" s="384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6"/>
    </row>
    <row r="42" spans="1:26" x14ac:dyDescent="0.25">
      <c r="A42" s="90" t="s">
        <v>136</v>
      </c>
      <c r="B42" s="92"/>
      <c r="C42" s="347"/>
      <c r="D42" s="348"/>
      <c r="E42" s="483"/>
      <c r="F42" s="484"/>
      <c r="G42" s="387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9"/>
    </row>
    <row r="43" spans="1:26" ht="15.75" thickBot="1" x14ac:dyDescent="0.3">
      <c r="A43" s="90" t="s">
        <v>137</v>
      </c>
      <c r="B43" s="92"/>
      <c r="C43" s="347"/>
      <c r="D43" s="348"/>
      <c r="E43" s="485"/>
      <c r="F43" s="486"/>
      <c r="G43" s="390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2"/>
    </row>
    <row r="44" spans="1:26" ht="19.5" thickTop="1" x14ac:dyDescent="0.25">
      <c r="A44" s="90" t="s">
        <v>138</v>
      </c>
      <c r="B44" s="92"/>
      <c r="C44" s="347"/>
      <c r="D44" s="348"/>
      <c r="E44" s="358"/>
      <c r="F44" s="359"/>
      <c r="G44" s="360" t="s">
        <v>139</v>
      </c>
      <c r="H44" s="361"/>
      <c r="I44" s="361"/>
      <c r="J44" s="361"/>
      <c r="K44" s="362"/>
      <c r="L44" s="363" t="s">
        <v>140</v>
      </c>
      <c r="M44" s="366" t="s">
        <v>141</v>
      </c>
      <c r="N44" s="369" t="s">
        <v>142</v>
      </c>
      <c r="O44" s="335" t="s">
        <v>143</v>
      </c>
      <c r="P44" s="338" t="s">
        <v>144</v>
      </c>
      <c r="Q44" s="339"/>
      <c r="R44" s="339"/>
      <c r="S44" s="339"/>
      <c r="T44" s="339"/>
      <c r="U44" s="339"/>
      <c r="V44" s="339"/>
      <c r="W44" s="339"/>
      <c r="X44" s="339"/>
      <c r="Y44" s="339"/>
      <c r="Z44" s="340"/>
    </row>
    <row r="45" spans="1:26" x14ac:dyDescent="0.25">
      <c r="A45" s="90" t="s">
        <v>145</v>
      </c>
      <c r="B45" s="92"/>
      <c r="C45" s="347"/>
      <c r="D45" s="348"/>
      <c r="E45" s="349" t="s">
        <v>146</v>
      </c>
      <c r="F45" s="350"/>
      <c r="G45" s="93">
        <v>1</v>
      </c>
      <c r="H45" s="94">
        <v>2</v>
      </c>
      <c r="I45" s="94">
        <v>3</v>
      </c>
      <c r="J45" s="94">
        <v>4</v>
      </c>
      <c r="K45" s="95">
        <v>5</v>
      </c>
      <c r="L45" s="364"/>
      <c r="M45" s="367"/>
      <c r="N45" s="370"/>
      <c r="O45" s="336"/>
      <c r="P45" s="341"/>
      <c r="Q45" s="342"/>
      <c r="R45" s="342"/>
      <c r="S45" s="342"/>
      <c r="T45" s="342"/>
      <c r="U45" s="342"/>
      <c r="V45" s="342"/>
      <c r="W45" s="342"/>
      <c r="X45" s="342"/>
      <c r="Y45" s="342"/>
      <c r="Z45" s="343"/>
    </row>
    <row r="46" spans="1:26" ht="15.75" thickBot="1" x14ac:dyDescent="0.3">
      <c r="A46" s="96" t="s">
        <v>147</v>
      </c>
      <c r="B46" s="97"/>
      <c r="C46" s="351"/>
      <c r="D46" s="352"/>
      <c r="E46" s="353" t="s">
        <v>148</v>
      </c>
      <c r="F46" s="354"/>
      <c r="G46" s="98">
        <v>2017</v>
      </c>
      <c r="H46" s="98">
        <v>2018</v>
      </c>
      <c r="I46" s="99">
        <v>2019</v>
      </c>
      <c r="J46" s="98">
        <v>2020</v>
      </c>
      <c r="K46" s="99">
        <v>2021</v>
      </c>
      <c r="L46" s="365"/>
      <c r="M46" s="368"/>
      <c r="N46" s="371"/>
      <c r="O46" s="337"/>
      <c r="P46" s="341"/>
      <c r="Q46" s="342"/>
      <c r="R46" s="342"/>
      <c r="S46" s="342"/>
      <c r="T46" s="342"/>
      <c r="U46" s="342"/>
      <c r="V46" s="342"/>
      <c r="W46" s="342"/>
      <c r="X46" s="342"/>
      <c r="Y46" s="342"/>
      <c r="Z46" s="343"/>
    </row>
    <row r="47" spans="1:26" ht="16.5" thickTop="1" thickBot="1" x14ac:dyDescent="0.3">
      <c r="A47" s="100" t="s">
        <v>149</v>
      </c>
      <c r="B47" s="355" t="s">
        <v>150</v>
      </c>
      <c r="C47" s="356"/>
      <c r="D47" s="356"/>
      <c r="E47" s="356"/>
      <c r="F47" s="357"/>
      <c r="G47" s="101"/>
      <c r="H47" s="101"/>
      <c r="I47" s="101"/>
      <c r="J47" s="101"/>
      <c r="K47" s="101"/>
      <c r="L47" s="102"/>
      <c r="M47" s="103">
        <f>M21+M27+M33+M39</f>
        <v>0</v>
      </c>
      <c r="N47" s="104"/>
      <c r="O47" s="105"/>
      <c r="P47" s="344"/>
      <c r="Q47" s="345"/>
      <c r="R47" s="345"/>
      <c r="S47" s="345"/>
      <c r="T47" s="345"/>
      <c r="U47" s="345"/>
      <c r="V47" s="345"/>
      <c r="W47" s="345"/>
      <c r="X47" s="345"/>
      <c r="Y47" s="345"/>
      <c r="Z47" s="346"/>
    </row>
    <row r="48" spans="1:26" ht="15.75" x14ac:dyDescent="0.25">
      <c r="A48" s="106"/>
      <c r="B48" s="289"/>
      <c r="C48" s="290"/>
      <c r="D48" s="291"/>
      <c r="E48" s="298" t="s">
        <v>152</v>
      </c>
      <c r="F48" s="299"/>
      <c r="G48" s="107"/>
      <c r="H48" s="107"/>
      <c r="I48" s="107"/>
      <c r="J48" s="107"/>
      <c r="K48" s="108"/>
      <c r="L48" s="109"/>
      <c r="M48" s="110"/>
      <c r="N48" s="111"/>
      <c r="O48" s="112"/>
      <c r="P48" s="326"/>
      <c r="Q48" s="327"/>
      <c r="R48" s="327"/>
      <c r="S48" s="327"/>
      <c r="T48" s="327"/>
      <c r="U48" s="327"/>
      <c r="V48" s="327"/>
      <c r="W48" s="327"/>
      <c r="X48" s="327"/>
      <c r="Y48" s="327"/>
      <c r="Z48" s="328"/>
    </row>
    <row r="49" spans="1:26" ht="15.75" x14ac:dyDescent="0.25">
      <c r="A49" s="309"/>
      <c r="B49" s="292"/>
      <c r="C49" s="293"/>
      <c r="D49" s="294"/>
      <c r="E49" s="311"/>
      <c r="F49" s="113" t="s">
        <v>153</v>
      </c>
      <c r="G49" s="114">
        <v>0</v>
      </c>
      <c r="H49" s="115">
        <v>0</v>
      </c>
      <c r="I49" s="116">
        <v>0</v>
      </c>
      <c r="J49" s="116">
        <v>0</v>
      </c>
      <c r="K49" s="117">
        <v>0</v>
      </c>
      <c r="L49" s="118">
        <f>SUM(G49:K49)</f>
        <v>0</v>
      </c>
      <c r="M49" s="119"/>
      <c r="N49" s="120"/>
      <c r="O49" s="121"/>
      <c r="P49" s="329"/>
      <c r="Q49" s="330"/>
      <c r="R49" s="330"/>
      <c r="S49" s="330"/>
      <c r="T49" s="330"/>
      <c r="U49" s="330"/>
      <c r="V49" s="330"/>
      <c r="W49" s="330"/>
      <c r="X49" s="330"/>
      <c r="Y49" s="330"/>
      <c r="Z49" s="331"/>
    </row>
    <row r="50" spans="1:26" ht="15.75" x14ac:dyDescent="0.25">
      <c r="A50" s="310"/>
      <c r="B50" s="292"/>
      <c r="C50" s="293"/>
      <c r="D50" s="294"/>
      <c r="E50" s="312"/>
      <c r="F50" s="313" t="s">
        <v>154</v>
      </c>
      <c r="G50" s="122">
        <v>0</v>
      </c>
      <c r="H50" s="123">
        <v>0</v>
      </c>
      <c r="I50" s="124">
        <v>0</v>
      </c>
      <c r="J50" s="124">
        <v>0</v>
      </c>
      <c r="K50" s="125">
        <v>0</v>
      </c>
      <c r="L50" s="126">
        <f>SUM(G50:K50)</f>
        <v>0</v>
      </c>
      <c r="M50" s="119"/>
      <c r="N50" s="120"/>
      <c r="O50" s="121"/>
      <c r="P50" s="329"/>
      <c r="Q50" s="330"/>
      <c r="R50" s="330"/>
      <c r="S50" s="330"/>
      <c r="T50" s="330"/>
      <c r="U50" s="330"/>
      <c r="V50" s="330"/>
      <c r="W50" s="330"/>
      <c r="X50" s="330"/>
      <c r="Y50" s="330"/>
      <c r="Z50" s="331"/>
    </row>
    <row r="51" spans="1:26" ht="15.75" thickBot="1" x14ac:dyDescent="0.3">
      <c r="A51" s="127"/>
      <c r="B51" s="292"/>
      <c r="C51" s="293"/>
      <c r="D51" s="297"/>
      <c r="E51" s="128"/>
      <c r="F51" s="314"/>
      <c r="G51" s="129" t="e">
        <f>G50/G49</f>
        <v>#DIV/0!</v>
      </c>
      <c r="H51" s="129" t="e">
        <f>H50/H49</f>
        <v>#DIV/0!</v>
      </c>
      <c r="I51" s="129" t="e">
        <f t="shared" ref="I51:L51" si="8">I50/I49</f>
        <v>#DIV/0!</v>
      </c>
      <c r="J51" s="129" t="e">
        <f t="shared" si="8"/>
        <v>#DIV/0!</v>
      </c>
      <c r="K51" s="130" t="e">
        <f t="shared" si="8"/>
        <v>#DIV/0!</v>
      </c>
      <c r="L51" s="131" t="e">
        <f t="shared" si="8"/>
        <v>#DIV/0!</v>
      </c>
      <c r="M51" s="132"/>
      <c r="N51" s="133"/>
      <c r="O51" s="134"/>
      <c r="P51" s="329"/>
      <c r="Q51" s="330"/>
      <c r="R51" s="330"/>
      <c r="S51" s="330"/>
      <c r="T51" s="330"/>
      <c r="U51" s="330"/>
      <c r="V51" s="330"/>
      <c r="W51" s="330"/>
      <c r="X51" s="330"/>
      <c r="Y51" s="330"/>
      <c r="Z51" s="331"/>
    </row>
    <row r="52" spans="1:26" ht="16.5" thickTop="1" thickBot="1" x14ac:dyDescent="0.3">
      <c r="A52" s="316" t="s">
        <v>155</v>
      </c>
      <c r="B52" s="317"/>
      <c r="C52" s="318"/>
      <c r="D52" s="319"/>
      <c r="E52" s="320"/>
      <c r="F52" s="315"/>
      <c r="G52" s="135" t="e">
        <f t="shared" ref="G52:L52" si="9">G50/G49</f>
        <v>#DIV/0!</v>
      </c>
      <c r="H52" s="135" t="e">
        <f t="shared" si="9"/>
        <v>#DIV/0!</v>
      </c>
      <c r="I52" s="135" t="e">
        <f t="shared" si="9"/>
        <v>#DIV/0!</v>
      </c>
      <c r="J52" s="135" t="e">
        <f t="shared" si="9"/>
        <v>#DIV/0!</v>
      </c>
      <c r="K52" s="136" t="e">
        <f t="shared" si="9"/>
        <v>#DIV/0!</v>
      </c>
      <c r="L52" s="137" t="e">
        <f t="shared" si="9"/>
        <v>#DIV/0!</v>
      </c>
      <c r="M52" s="138">
        <f>SUM(M48:M51)</f>
        <v>0</v>
      </c>
      <c r="N52" s="321" t="s">
        <v>157</v>
      </c>
      <c r="O52" s="322"/>
      <c r="P52" s="332"/>
      <c r="Q52" s="333"/>
      <c r="R52" s="333"/>
      <c r="S52" s="333"/>
      <c r="T52" s="333"/>
      <c r="U52" s="333"/>
      <c r="V52" s="333"/>
      <c r="W52" s="333"/>
      <c r="X52" s="333"/>
      <c r="Y52" s="333"/>
      <c r="Z52" s="334"/>
    </row>
    <row r="53" spans="1:26" ht="3.75" customHeight="1" thickBot="1" x14ac:dyDescent="0.3">
      <c r="A53" s="139"/>
      <c r="B53" s="140"/>
      <c r="C53" s="140"/>
      <c r="D53" s="141"/>
      <c r="E53" s="141"/>
      <c r="F53" s="142"/>
      <c r="G53" s="143"/>
      <c r="H53" s="143"/>
      <c r="I53" s="143"/>
      <c r="J53" s="143"/>
      <c r="K53" s="143"/>
      <c r="L53" s="144"/>
      <c r="M53" s="145"/>
      <c r="N53" s="146"/>
      <c r="O53" s="147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9"/>
    </row>
    <row r="54" spans="1:26" ht="15.75" x14ac:dyDescent="0.25">
      <c r="A54" s="106"/>
      <c r="B54" s="289"/>
      <c r="C54" s="290"/>
      <c r="D54" s="291"/>
      <c r="E54" s="298" t="s">
        <v>152</v>
      </c>
      <c r="F54" s="299"/>
      <c r="G54" s="150"/>
      <c r="H54" s="150"/>
      <c r="I54" s="150"/>
      <c r="J54" s="150"/>
      <c r="K54" s="151"/>
      <c r="L54" s="109"/>
      <c r="M54" s="152"/>
      <c r="N54" s="153"/>
      <c r="O54" s="154"/>
      <c r="P54" s="300"/>
      <c r="Q54" s="301"/>
      <c r="R54" s="301"/>
      <c r="S54" s="301"/>
      <c r="T54" s="301"/>
      <c r="U54" s="301"/>
      <c r="V54" s="301"/>
      <c r="W54" s="301"/>
      <c r="X54" s="301"/>
      <c r="Y54" s="301"/>
      <c r="Z54" s="302"/>
    </row>
    <row r="55" spans="1:26" ht="15.75" x14ac:dyDescent="0.25">
      <c r="A55" s="309"/>
      <c r="B55" s="292"/>
      <c r="C55" s="293"/>
      <c r="D55" s="294"/>
      <c r="E55" s="311"/>
      <c r="F55" s="113" t="s">
        <v>153</v>
      </c>
      <c r="G55" s="114">
        <v>0</v>
      </c>
      <c r="H55" s="115">
        <v>0</v>
      </c>
      <c r="I55" s="116">
        <v>0</v>
      </c>
      <c r="J55" s="116">
        <v>0</v>
      </c>
      <c r="K55" s="117">
        <v>0</v>
      </c>
      <c r="L55" s="118">
        <f>SUM(G55:K55)</f>
        <v>0</v>
      </c>
      <c r="M55" s="119"/>
      <c r="N55" s="120"/>
      <c r="O55" s="121"/>
      <c r="P55" s="303"/>
      <c r="Q55" s="304"/>
      <c r="R55" s="304"/>
      <c r="S55" s="304"/>
      <c r="T55" s="304"/>
      <c r="U55" s="304"/>
      <c r="V55" s="304"/>
      <c r="W55" s="304"/>
      <c r="X55" s="304"/>
      <c r="Y55" s="304"/>
      <c r="Z55" s="305"/>
    </row>
    <row r="56" spans="1:26" ht="15.75" x14ac:dyDescent="0.25">
      <c r="A56" s="310"/>
      <c r="B56" s="292"/>
      <c r="C56" s="293"/>
      <c r="D56" s="294"/>
      <c r="E56" s="312"/>
      <c r="F56" s="313" t="s">
        <v>154</v>
      </c>
      <c r="G56" s="122">
        <v>0</v>
      </c>
      <c r="H56" s="123">
        <v>0</v>
      </c>
      <c r="I56" s="124">
        <v>0</v>
      </c>
      <c r="J56" s="124">
        <v>0</v>
      </c>
      <c r="K56" s="125">
        <v>0</v>
      </c>
      <c r="L56" s="126">
        <f>SUM(G56:K56)</f>
        <v>0</v>
      </c>
      <c r="M56" s="119"/>
      <c r="N56" s="120"/>
      <c r="O56" s="121"/>
      <c r="P56" s="303"/>
      <c r="Q56" s="304"/>
      <c r="R56" s="304"/>
      <c r="S56" s="304"/>
      <c r="T56" s="304"/>
      <c r="U56" s="304"/>
      <c r="V56" s="304"/>
      <c r="W56" s="304"/>
      <c r="X56" s="304"/>
      <c r="Y56" s="304"/>
      <c r="Z56" s="305"/>
    </row>
    <row r="57" spans="1:26" ht="15.75" thickBot="1" x14ac:dyDescent="0.3">
      <c r="A57" s="127"/>
      <c r="B57" s="292"/>
      <c r="C57" s="293"/>
      <c r="D57" s="297"/>
      <c r="E57" s="128"/>
      <c r="F57" s="314"/>
      <c r="G57" s="129" t="e">
        <f>G56/G55</f>
        <v>#DIV/0!</v>
      </c>
      <c r="H57" s="129" t="e">
        <f>H56/H55</f>
        <v>#DIV/0!</v>
      </c>
      <c r="I57" s="129" t="e">
        <f t="shared" ref="I57:L57" si="10">I56/I55</f>
        <v>#DIV/0!</v>
      </c>
      <c r="J57" s="129" t="e">
        <f t="shared" si="10"/>
        <v>#DIV/0!</v>
      </c>
      <c r="K57" s="130" t="e">
        <f t="shared" si="10"/>
        <v>#DIV/0!</v>
      </c>
      <c r="L57" s="131" t="e">
        <f t="shared" si="10"/>
        <v>#DIV/0!</v>
      </c>
      <c r="M57" s="132"/>
      <c r="N57" s="155"/>
      <c r="O57" s="156"/>
      <c r="P57" s="303"/>
      <c r="Q57" s="304"/>
      <c r="R57" s="304"/>
      <c r="S57" s="304"/>
      <c r="T57" s="304"/>
      <c r="U57" s="304"/>
      <c r="V57" s="304"/>
      <c r="W57" s="304"/>
      <c r="X57" s="304"/>
      <c r="Y57" s="304"/>
      <c r="Z57" s="305"/>
    </row>
    <row r="58" spans="1:26" ht="16.5" thickTop="1" thickBot="1" x14ac:dyDescent="0.3">
      <c r="A58" s="316" t="s">
        <v>155</v>
      </c>
      <c r="B58" s="317"/>
      <c r="C58" s="318"/>
      <c r="D58" s="319"/>
      <c r="E58" s="320"/>
      <c r="F58" s="315"/>
      <c r="G58" s="157" t="e">
        <f>G56/G55</f>
        <v>#DIV/0!</v>
      </c>
      <c r="H58" s="158" t="e">
        <f t="shared" ref="H58:L58" si="11">H56/H55</f>
        <v>#DIV/0!</v>
      </c>
      <c r="I58" s="158" t="e">
        <f t="shared" si="11"/>
        <v>#DIV/0!</v>
      </c>
      <c r="J58" s="158" t="e">
        <f t="shared" si="11"/>
        <v>#DIV/0!</v>
      </c>
      <c r="K58" s="159" t="e">
        <f t="shared" si="11"/>
        <v>#DIV/0!</v>
      </c>
      <c r="L58" s="137" t="e">
        <f t="shared" si="11"/>
        <v>#DIV/0!</v>
      </c>
      <c r="M58" s="138">
        <f>SUM(M54:M57)</f>
        <v>0</v>
      </c>
      <c r="N58" s="321" t="s">
        <v>157</v>
      </c>
      <c r="O58" s="322"/>
      <c r="P58" s="306"/>
      <c r="Q58" s="307"/>
      <c r="R58" s="307"/>
      <c r="S58" s="307"/>
      <c r="T58" s="307"/>
      <c r="U58" s="307"/>
      <c r="V58" s="307"/>
      <c r="W58" s="307"/>
      <c r="X58" s="307"/>
      <c r="Y58" s="307"/>
      <c r="Z58" s="308"/>
    </row>
    <row r="59" spans="1:26" ht="3.75" customHeight="1" thickBot="1" x14ac:dyDescent="0.3">
      <c r="A59" s="139"/>
      <c r="B59" s="140"/>
      <c r="C59" s="140"/>
      <c r="D59" s="141"/>
      <c r="E59" s="141"/>
      <c r="F59" s="142"/>
      <c r="G59" s="143"/>
      <c r="H59" s="143"/>
      <c r="I59" s="143"/>
      <c r="J59" s="143"/>
      <c r="K59" s="143"/>
      <c r="L59" s="144"/>
      <c r="M59" s="145"/>
      <c r="N59" s="146"/>
      <c r="O59" s="147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9"/>
    </row>
    <row r="60" spans="1:26" ht="15.75" x14ac:dyDescent="0.25">
      <c r="A60" s="106"/>
      <c r="B60" s="289"/>
      <c r="C60" s="290"/>
      <c r="D60" s="291"/>
      <c r="E60" s="298" t="s">
        <v>152</v>
      </c>
      <c r="F60" s="299"/>
      <c r="G60" s="150"/>
      <c r="H60" s="150"/>
      <c r="I60" s="150"/>
      <c r="J60" s="150"/>
      <c r="K60" s="151"/>
      <c r="L60" s="109"/>
      <c r="M60" s="110"/>
      <c r="N60" s="153"/>
      <c r="O60" s="154"/>
      <c r="P60" s="300"/>
      <c r="Q60" s="301"/>
      <c r="R60" s="301"/>
      <c r="S60" s="301"/>
      <c r="T60" s="301"/>
      <c r="U60" s="301"/>
      <c r="V60" s="301"/>
      <c r="W60" s="301"/>
      <c r="X60" s="301"/>
      <c r="Y60" s="301"/>
      <c r="Z60" s="302"/>
    </row>
    <row r="61" spans="1:26" ht="15.75" x14ac:dyDescent="0.25">
      <c r="A61" s="309"/>
      <c r="B61" s="292"/>
      <c r="C61" s="293"/>
      <c r="D61" s="294"/>
      <c r="E61" s="311"/>
      <c r="F61" s="113" t="s">
        <v>153</v>
      </c>
      <c r="G61" s="114">
        <v>0</v>
      </c>
      <c r="H61" s="115">
        <v>0</v>
      </c>
      <c r="I61" s="116">
        <v>0</v>
      </c>
      <c r="J61" s="116">
        <v>0</v>
      </c>
      <c r="K61" s="117">
        <v>0</v>
      </c>
      <c r="L61" s="118">
        <f>SUM(G61:K61)</f>
        <v>0</v>
      </c>
      <c r="M61" s="119"/>
      <c r="N61" s="120"/>
      <c r="O61" s="121"/>
      <c r="P61" s="303"/>
      <c r="Q61" s="304"/>
      <c r="R61" s="304"/>
      <c r="S61" s="304"/>
      <c r="T61" s="304"/>
      <c r="U61" s="304"/>
      <c r="V61" s="304"/>
      <c r="W61" s="304"/>
      <c r="X61" s="304"/>
      <c r="Y61" s="304"/>
      <c r="Z61" s="305"/>
    </row>
    <row r="62" spans="1:26" ht="15.75" x14ac:dyDescent="0.25">
      <c r="A62" s="310"/>
      <c r="B62" s="292"/>
      <c r="C62" s="293"/>
      <c r="D62" s="294"/>
      <c r="E62" s="312"/>
      <c r="F62" s="313" t="s">
        <v>154</v>
      </c>
      <c r="G62" s="122">
        <v>0</v>
      </c>
      <c r="H62" s="123">
        <v>0</v>
      </c>
      <c r="I62" s="124">
        <v>0</v>
      </c>
      <c r="J62" s="124">
        <v>0</v>
      </c>
      <c r="K62" s="125">
        <v>0</v>
      </c>
      <c r="L62" s="126">
        <f>SUM(G62:K62)</f>
        <v>0</v>
      </c>
      <c r="M62" s="119"/>
      <c r="N62" s="120"/>
      <c r="O62" s="121"/>
      <c r="P62" s="303"/>
      <c r="Q62" s="304"/>
      <c r="R62" s="304"/>
      <c r="S62" s="304"/>
      <c r="T62" s="304"/>
      <c r="U62" s="304"/>
      <c r="V62" s="304"/>
      <c r="W62" s="304"/>
      <c r="X62" s="304"/>
      <c r="Y62" s="304"/>
      <c r="Z62" s="305"/>
    </row>
    <row r="63" spans="1:26" ht="15.75" thickBot="1" x14ac:dyDescent="0.3">
      <c r="A63" s="127"/>
      <c r="B63" s="292"/>
      <c r="C63" s="293"/>
      <c r="D63" s="297"/>
      <c r="E63" s="128"/>
      <c r="F63" s="314"/>
      <c r="G63" s="129" t="e">
        <f>G62/G61</f>
        <v>#DIV/0!</v>
      </c>
      <c r="H63" s="129" t="e">
        <f>H62/H61</f>
        <v>#DIV/0!</v>
      </c>
      <c r="I63" s="129" t="e">
        <f t="shared" ref="I63:L63" si="12">I62/I61</f>
        <v>#DIV/0!</v>
      </c>
      <c r="J63" s="129" t="e">
        <f t="shared" si="12"/>
        <v>#DIV/0!</v>
      </c>
      <c r="K63" s="130" t="e">
        <f t="shared" si="12"/>
        <v>#DIV/0!</v>
      </c>
      <c r="L63" s="131" t="e">
        <f t="shared" si="12"/>
        <v>#DIV/0!</v>
      </c>
      <c r="M63" s="132"/>
      <c r="N63" s="155"/>
      <c r="O63" s="156"/>
      <c r="P63" s="303"/>
      <c r="Q63" s="304"/>
      <c r="R63" s="304"/>
      <c r="S63" s="304"/>
      <c r="T63" s="304"/>
      <c r="U63" s="304"/>
      <c r="V63" s="304"/>
      <c r="W63" s="304"/>
      <c r="X63" s="304"/>
      <c r="Y63" s="304"/>
      <c r="Z63" s="305"/>
    </row>
    <row r="64" spans="1:26" ht="16.5" thickTop="1" thickBot="1" x14ac:dyDescent="0.3">
      <c r="A64" s="316" t="s">
        <v>155</v>
      </c>
      <c r="B64" s="317"/>
      <c r="C64" s="318"/>
      <c r="D64" s="319"/>
      <c r="E64" s="320"/>
      <c r="F64" s="315"/>
      <c r="G64" s="157" t="e">
        <f>G62/G61</f>
        <v>#DIV/0!</v>
      </c>
      <c r="H64" s="158" t="e">
        <f t="shared" ref="H64:L64" si="13">H62/H61</f>
        <v>#DIV/0!</v>
      </c>
      <c r="I64" s="158" t="e">
        <f t="shared" si="13"/>
        <v>#DIV/0!</v>
      </c>
      <c r="J64" s="158" t="e">
        <f t="shared" si="13"/>
        <v>#DIV/0!</v>
      </c>
      <c r="K64" s="159" t="e">
        <f t="shared" si="13"/>
        <v>#DIV/0!</v>
      </c>
      <c r="L64" s="137" t="e">
        <f t="shared" si="13"/>
        <v>#DIV/0!</v>
      </c>
      <c r="M64" s="160">
        <f>SUM(M60:M63)</f>
        <v>0</v>
      </c>
      <c r="N64" s="321" t="s">
        <v>157</v>
      </c>
      <c r="O64" s="322"/>
      <c r="P64" s="303"/>
      <c r="Q64" s="304"/>
      <c r="R64" s="304"/>
      <c r="S64" s="304"/>
      <c r="T64" s="304"/>
      <c r="U64" s="304"/>
      <c r="V64" s="304"/>
      <c r="W64" s="304"/>
      <c r="X64" s="304"/>
      <c r="Y64" s="304"/>
      <c r="Z64" s="305"/>
    </row>
    <row r="65" spans="1:26" ht="3.75" customHeight="1" thickBot="1" x14ac:dyDescent="0.3">
      <c r="A65" s="139"/>
      <c r="B65" s="140"/>
      <c r="C65" s="140"/>
      <c r="D65" s="141"/>
      <c r="E65" s="141"/>
      <c r="F65" s="142"/>
      <c r="G65" s="143"/>
      <c r="H65" s="143"/>
      <c r="I65" s="143"/>
      <c r="J65" s="143"/>
      <c r="K65" s="143"/>
      <c r="L65" s="144"/>
      <c r="M65" s="145"/>
      <c r="N65" s="146"/>
      <c r="O65" s="147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9"/>
    </row>
    <row r="66" spans="1:26" ht="15.75" x14ac:dyDescent="0.25">
      <c r="A66" s="106"/>
      <c r="B66" s="289"/>
      <c r="C66" s="290"/>
      <c r="D66" s="291"/>
      <c r="E66" s="298" t="s">
        <v>152</v>
      </c>
      <c r="F66" s="299"/>
      <c r="G66" s="107"/>
      <c r="H66" s="107"/>
      <c r="I66" s="107"/>
      <c r="J66" s="107"/>
      <c r="K66" s="108"/>
      <c r="L66" s="109"/>
      <c r="M66" s="110"/>
      <c r="N66" s="111"/>
      <c r="O66" s="112"/>
      <c r="P66" s="300"/>
      <c r="Q66" s="301"/>
      <c r="R66" s="301"/>
      <c r="S66" s="301"/>
      <c r="T66" s="301"/>
      <c r="U66" s="301"/>
      <c r="V66" s="301"/>
      <c r="W66" s="301"/>
      <c r="X66" s="301"/>
      <c r="Y66" s="301"/>
      <c r="Z66" s="302"/>
    </row>
    <row r="67" spans="1:26" ht="15.75" x14ac:dyDescent="0.25">
      <c r="A67" s="309"/>
      <c r="B67" s="292"/>
      <c r="C67" s="293"/>
      <c r="D67" s="294"/>
      <c r="E67" s="311"/>
      <c r="F67" s="113" t="s">
        <v>153</v>
      </c>
      <c r="G67" s="114">
        <v>0</v>
      </c>
      <c r="H67" s="115">
        <v>0</v>
      </c>
      <c r="I67" s="116">
        <v>0</v>
      </c>
      <c r="J67" s="116">
        <v>0</v>
      </c>
      <c r="K67" s="117">
        <v>0</v>
      </c>
      <c r="L67" s="118">
        <f>SUM(G67:K67)</f>
        <v>0</v>
      </c>
      <c r="M67" s="119"/>
      <c r="N67" s="120"/>
      <c r="O67" s="121"/>
      <c r="P67" s="303"/>
      <c r="Q67" s="304"/>
      <c r="R67" s="304"/>
      <c r="S67" s="304"/>
      <c r="T67" s="304"/>
      <c r="U67" s="304"/>
      <c r="V67" s="304"/>
      <c r="W67" s="304"/>
      <c r="X67" s="304"/>
      <c r="Y67" s="304"/>
      <c r="Z67" s="305"/>
    </row>
    <row r="68" spans="1:26" ht="15.75" x14ac:dyDescent="0.25">
      <c r="A68" s="310"/>
      <c r="B68" s="292"/>
      <c r="C68" s="293"/>
      <c r="D68" s="294"/>
      <c r="E68" s="312"/>
      <c r="F68" s="313" t="s">
        <v>154</v>
      </c>
      <c r="G68" s="122">
        <v>0</v>
      </c>
      <c r="H68" s="123">
        <v>0</v>
      </c>
      <c r="I68" s="124">
        <v>0</v>
      </c>
      <c r="J68" s="124">
        <v>0</v>
      </c>
      <c r="K68" s="125">
        <v>0</v>
      </c>
      <c r="L68" s="126">
        <f>SUM(G68:K68)</f>
        <v>0</v>
      </c>
      <c r="M68" s="119"/>
      <c r="N68" s="120"/>
      <c r="O68" s="121"/>
      <c r="P68" s="303"/>
      <c r="Q68" s="304"/>
      <c r="R68" s="304"/>
      <c r="S68" s="304"/>
      <c r="T68" s="304"/>
      <c r="U68" s="304"/>
      <c r="V68" s="304"/>
      <c r="W68" s="304"/>
      <c r="X68" s="304"/>
      <c r="Y68" s="304"/>
      <c r="Z68" s="305"/>
    </row>
    <row r="69" spans="1:26" ht="15.75" thickBot="1" x14ac:dyDescent="0.3">
      <c r="A69" s="127"/>
      <c r="B69" s="292"/>
      <c r="C69" s="293"/>
      <c r="D69" s="297"/>
      <c r="E69" s="128"/>
      <c r="F69" s="314"/>
      <c r="G69" s="129" t="e">
        <f>G68/G67</f>
        <v>#DIV/0!</v>
      </c>
      <c r="H69" s="129" t="e">
        <f>H68/H67</f>
        <v>#DIV/0!</v>
      </c>
      <c r="I69" s="129" t="e">
        <f t="shared" ref="I69:L69" si="14">I68/I67</f>
        <v>#DIV/0!</v>
      </c>
      <c r="J69" s="129" t="e">
        <f t="shared" si="14"/>
        <v>#DIV/0!</v>
      </c>
      <c r="K69" s="130" t="e">
        <f t="shared" si="14"/>
        <v>#DIV/0!</v>
      </c>
      <c r="L69" s="131" t="e">
        <f t="shared" si="14"/>
        <v>#DIV/0!</v>
      </c>
      <c r="M69" s="132"/>
      <c r="N69" s="155"/>
      <c r="O69" s="156"/>
      <c r="P69" s="303"/>
      <c r="Q69" s="304"/>
      <c r="R69" s="304"/>
      <c r="S69" s="304"/>
      <c r="T69" s="304"/>
      <c r="U69" s="304"/>
      <c r="V69" s="304"/>
      <c r="W69" s="304"/>
      <c r="X69" s="304"/>
      <c r="Y69" s="304"/>
      <c r="Z69" s="305"/>
    </row>
    <row r="70" spans="1:26" ht="16.5" thickTop="1" thickBot="1" x14ac:dyDescent="0.3">
      <c r="A70" s="316" t="s">
        <v>155</v>
      </c>
      <c r="B70" s="317"/>
      <c r="C70" s="318"/>
      <c r="D70" s="319"/>
      <c r="E70" s="320"/>
      <c r="F70" s="315"/>
      <c r="G70" s="161" t="e">
        <f t="shared" ref="G70:L70" si="15">G68/G67</f>
        <v>#DIV/0!</v>
      </c>
      <c r="H70" s="162" t="e">
        <f t="shared" si="15"/>
        <v>#DIV/0!</v>
      </c>
      <c r="I70" s="162" t="e">
        <f t="shared" si="15"/>
        <v>#DIV/0!</v>
      </c>
      <c r="J70" s="162" t="e">
        <f t="shared" si="15"/>
        <v>#DIV/0!</v>
      </c>
      <c r="K70" s="163" t="e">
        <f t="shared" si="15"/>
        <v>#DIV/0!</v>
      </c>
      <c r="L70" s="137" t="e">
        <f t="shared" si="15"/>
        <v>#DIV/0!</v>
      </c>
      <c r="M70" s="164">
        <f>SUM(M66:M69)</f>
        <v>0</v>
      </c>
      <c r="N70" s="321" t="s">
        <v>157</v>
      </c>
      <c r="O70" s="322"/>
      <c r="P70" s="306"/>
      <c r="Q70" s="307"/>
      <c r="R70" s="307"/>
      <c r="S70" s="307"/>
      <c r="T70" s="307"/>
      <c r="U70" s="307"/>
      <c r="V70" s="307"/>
      <c r="W70" s="307"/>
      <c r="X70" s="307"/>
      <c r="Y70" s="307"/>
      <c r="Z70" s="308"/>
    </row>
    <row r="71" spans="1:26" ht="3.75" customHeight="1" thickBot="1" x14ac:dyDescent="0.3">
      <c r="A71" s="323"/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5"/>
    </row>
    <row r="72" spans="1:26" ht="15.75" x14ac:dyDescent="0.25">
      <c r="A72" s="106"/>
      <c r="B72" s="289"/>
      <c r="C72" s="290"/>
      <c r="D72" s="291"/>
      <c r="E72" s="298" t="s">
        <v>152</v>
      </c>
      <c r="F72" s="299"/>
      <c r="G72" s="107"/>
      <c r="H72" s="107"/>
      <c r="I72" s="107"/>
      <c r="J72" s="107"/>
      <c r="K72" s="108"/>
      <c r="L72" s="109"/>
      <c r="M72" s="110"/>
      <c r="N72" s="111"/>
      <c r="O72" s="112"/>
      <c r="P72" s="300"/>
      <c r="Q72" s="301"/>
      <c r="R72" s="301"/>
      <c r="S72" s="301"/>
      <c r="T72" s="301"/>
      <c r="U72" s="301"/>
      <c r="V72" s="301"/>
      <c r="W72" s="301"/>
      <c r="X72" s="301"/>
      <c r="Y72" s="301"/>
      <c r="Z72" s="302"/>
    </row>
    <row r="73" spans="1:26" ht="15.75" x14ac:dyDescent="0.25">
      <c r="A73" s="309"/>
      <c r="B73" s="292"/>
      <c r="C73" s="293"/>
      <c r="D73" s="294"/>
      <c r="E73" s="311"/>
      <c r="F73" s="113" t="s">
        <v>153</v>
      </c>
      <c r="G73" s="114">
        <v>0</v>
      </c>
      <c r="H73" s="115">
        <v>0</v>
      </c>
      <c r="I73" s="116">
        <v>0</v>
      </c>
      <c r="J73" s="116">
        <v>0</v>
      </c>
      <c r="K73" s="117">
        <v>0</v>
      </c>
      <c r="L73" s="118">
        <f>SUM(G73:K73)</f>
        <v>0</v>
      </c>
      <c r="M73" s="119"/>
      <c r="N73" s="120"/>
      <c r="O73" s="121"/>
      <c r="P73" s="303"/>
      <c r="Q73" s="304"/>
      <c r="R73" s="304"/>
      <c r="S73" s="304"/>
      <c r="T73" s="304"/>
      <c r="U73" s="304"/>
      <c r="V73" s="304"/>
      <c r="W73" s="304"/>
      <c r="X73" s="304"/>
      <c r="Y73" s="304"/>
      <c r="Z73" s="305"/>
    </row>
    <row r="74" spans="1:26" ht="15.75" x14ac:dyDescent="0.25">
      <c r="A74" s="310"/>
      <c r="B74" s="292"/>
      <c r="C74" s="293"/>
      <c r="D74" s="294"/>
      <c r="E74" s="312"/>
      <c r="F74" s="313" t="s">
        <v>154</v>
      </c>
      <c r="G74" s="122">
        <v>0</v>
      </c>
      <c r="H74" s="123">
        <v>0</v>
      </c>
      <c r="I74" s="124">
        <v>0</v>
      </c>
      <c r="J74" s="124">
        <v>0</v>
      </c>
      <c r="K74" s="125">
        <v>0</v>
      </c>
      <c r="L74" s="126">
        <f>SUM(G74:K74)</f>
        <v>0</v>
      </c>
      <c r="M74" s="119"/>
      <c r="N74" s="120"/>
      <c r="O74" s="121"/>
      <c r="P74" s="303"/>
      <c r="Q74" s="304"/>
      <c r="R74" s="304"/>
      <c r="S74" s="304"/>
      <c r="T74" s="304"/>
      <c r="U74" s="304"/>
      <c r="V74" s="304"/>
      <c r="W74" s="304"/>
      <c r="X74" s="304"/>
      <c r="Y74" s="304"/>
      <c r="Z74" s="305"/>
    </row>
    <row r="75" spans="1:26" ht="15.75" thickBot="1" x14ac:dyDescent="0.3">
      <c r="A75" s="127"/>
      <c r="B75" s="292"/>
      <c r="C75" s="293"/>
      <c r="D75" s="297"/>
      <c r="E75" s="128"/>
      <c r="F75" s="314"/>
      <c r="G75" s="129" t="e">
        <f>G74/G73</f>
        <v>#DIV/0!</v>
      </c>
      <c r="H75" s="129" t="e">
        <f>H74/H73</f>
        <v>#DIV/0!</v>
      </c>
      <c r="I75" s="129" t="e">
        <f t="shared" ref="I75:L75" si="16">I74/I73</f>
        <v>#DIV/0!</v>
      </c>
      <c r="J75" s="129" t="e">
        <f t="shared" si="16"/>
        <v>#DIV/0!</v>
      </c>
      <c r="K75" s="130" t="e">
        <f t="shared" si="16"/>
        <v>#DIV/0!</v>
      </c>
      <c r="L75" s="131" t="e">
        <f t="shared" si="16"/>
        <v>#DIV/0!</v>
      </c>
      <c r="M75" s="132"/>
      <c r="N75" s="155"/>
      <c r="O75" s="156"/>
      <c r="P75" s="303"/>
      <c r="Q75" s="304"/>
      <c r="R75" s="304"/>
      <c r="S75" s="304"/>
      <c r="T75" s="304"/>
      <c r="U75" s="304"/>
      <c r="V75" s="304"/>
      <c r="W75" s="304"/>
      <c r="X75" s="304"/>
      <c r="Y75" s="304"/>
      <c r="Z75" s="305"/>
    </row>
    <row r="76" spans="1:26" ht="16.5" thickTop="1" thickBot="1" x14ac:dyDescent="0.3">
      <c r="A76" s="316" t="s">
        <v>155</v>
      </c>
      <c r="B76" s="317"/>
      <c r="C76" s="318"/>
      <c r="D76" s="319"/>
      <c r="E76" s="320"/>
      <c r="F76" s="315"/>
      <c r="G76" s="161" t="e">
        <f t="shared" ref="G76:L76" si="17">G74/G73</f>
        <v>#DIV/0!</v>
      </c>
      <c r="H76" s="162" t="e">
        <f t="shared" si="17"/>
        <v>#DIV/0!</v>
      </c>
      <c r="I76" s="162" t="e">
        <f t="shared" si="17"/>
        <v>#DIV/0!</v>
      </c>
      <c r="J76" s="162" t="e">
        <f t="shared" si="17"/>
        <v>#DIV/0!</v>
      </c>
      <c r="K76" s="163" t="e">
        <f t="shared" si="17"/>
        <v>#DIV/0!</v>
      </c>
      <c r="L76" s="137" t="e">
        <f t="shared" si="17"/>
        <v>#DIV/0!</v>
      </c>
      <c r="M76" s="164">
        <f>SUM(M72:M75)</f>
        <v>0</v>
      </c>
      <c r="N76" s="321" t="s">
        <v>157</v>
      </c>
      <c r="O76" s="322"/>
      <c r="P76" s="306"/>
      <c r="Q76" s="307"/>
      <c r="R76" s="307"/>
      <c r="S76" s="307"/>
      <c r="T76" s="307"/>
      <c r="U76" s="307"/>
      <c r="V76" s="307"/>
      <c r="W76" s="307"/>
      <c r="X76" s="307"/>
      <c r="Y76" s="307"/>
      <c r="Z76" s="308"/>
    </row>
    <row r="77" spans="1:26" ht="3.75" customHeight="1" thickBot="1" x14ac:dyDescent="0.3">
      <c r="A77" s="165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5"/>
      <c r="N77" s="166"/>
      <c r="O77" s="165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</row>
    <row r="78" spans="1:26" ht="15.75" x14ac:dyDescent="0.25">
      <c r="A78" s="106"/>
      <c r="B78" s="289"/>
      <c r="C78" s="290"/>
      <c r="D78" s="291"/>
      <c r="E78" s="298" t="s">
        <v>152</v>
      </c>
      <c r="F78" s="299"/>
      <c r="G78" s="107"/>
      <c r="H78" s="107"/>
      <c r="I78" s="107"/>
      <c r="J78" s="107"/>
      <c r="K78" s="108"/>
      <c r="L78" s="109"/>
      <c r="M78" s="110"/>
      <c r="N78" s="111"/>
      <c r="O78" s="112"/>
      <c r="P78" s="300"/>
      <c r="Q78" s="301"/>
      <c r="R78" s="301"/>
      <c r="S78" s="301"/>
      <c r="T78" s="301"/>
      <c r="U78" s="301"/>
      <c r="V78" s="301"/>
      <c r="W78" s="301"/>
      <c r="X78" s="301"/>
      <c r="Y78" s="301"/>
      <c r="Z78" s="302"/>
    </row>
    <row r="79" spans="1:26" ht="15.75" x14ac:dyDescent="0.25">
      <c r="A79" s="309"/>
      <c r="B79" s="292"/>
      <c r="C79" s="293"/>
      <c r="D79" s="294"/>
      <c r="E79" s="311"/>
      <c r="F79" s="113" t="s">
        <v>153</v>
      </c>
      <c r="G79" s="114">
        <v>0</v>
      </c>
      <c r="H79" s="115">
        <v>0</v>
      </c>
      <c r="I79" s="116">
        <v>0</v>
      </c>
      <c r="J79" s="116">
        <v>0</v>
      </c>
      <c r="K79" s="117">
        <v>0</v>
      </c>
      <c r="L79" s="118">
        <f>SUM(G79:K79)</f>
        <v>0</v>
      </c>
      <c r="M79" s="119"/>
      <c r="N79" s="120"/>
      <c r="O79" s="121"/>
      <c r="P79" s="303"/>
      <c r="Q79" s="304"/>
      <c r="R79" s="304"/>
      <c r="S79" s="304"/>
      <c r="T79" s="304"/>
      <c r="U79" s="304"/>
      <c r="V79" s="304"/>
      <c r="W79" s="304"/>
      <c r="X79" s="304"/>
      <c r="Y79" s="304"/>
      <c r="Z79" s="305"/>
    </row>
    <row r="80" spans="1:26" ht="15.75" x14ac:dyDescent="0.25">
      <c r="A80" s="310"/>
      <c r="B80" s="292"/>
      <c r="C80" s="293"/>
      <c r="D80" s="294"/>
      <c r="E80" s="312"/>
      <c r="F80" s="313" t="s">
        <v>154</v>
      </c>
      <c r="G80" s="122">
        <v>0</v>
      </c>
      <c r="H80" s="123">
        <v>0</v>
      </c>
      <c r="I80" s="124">
        <v>0</v>
      </c>
      <c r="J80" s="124">
        <v>0</v>
      </c>
      <c r="K80" s="125">
        <v>0</v>
      </c>
      <c r="L80" s="126">
        <f>SUM(G80:K80)</f>
        <v>0</v>
      </c>
      <c r="M80" s="119"/>
      <c r="N80" s="120"/>
      <c r="O80" s="121"/>
      <c r="P80" s="303"/>
      <c r="Q80" s="304"/>
      <c r="R80" s="304"/>
      <c r="S80" s="304"/>
      <c r="T80" s="304"/>
      <c r="U80" s="304"/>
      <c r="V80" s="304"/>
      <c r="W80" s="304"/>
      <c r="X80" s="304"/>
      <c r="Y80" s="304"/>
      <c r="Z80" s="305"/>
    </row>
    <row r="81" spans="1:26" ht="15.75" thickBot="1" x14ac:dyDescent="0.3">
      <c r="A81" s="127"/>
      <c r="B81" s="292"/>
      <c r="C81" s="293"/>
      <c r="D81" s="297"/>
      <c r="E81" s="128"/>
      <c r="F81" s="314"/>
      <c r="G81" s="129" t="e">
        <f>G80/G79</f>
        <v>#DIV/0!</v>
      </c>
      <c r="H81" s="129" t="e">
        <f>H80/H79</f>
        <v>#DIV/0!</v>
      </c>
      <c r="I81" s="129" t="e">
        <f t="shared" ref="I81:L81" si="18">I80/I79</f>
        <v>#DIV/0!</v>
      </c>
      <c r="J81" s="129" t="e">
        <f t="shared" si="18"/>
        <v>#DIV/0!</v>
      </c>
      <c r="K81" s="130" t="e">
        <f t="shared" si="18"/>
        <v>#DIV/0!</v>
      </c>
      <c r="L81" s="131" t="e">
        <f t="shared" si="18"/>
        <v>#DIV/0!</v>
      </c>
      <c r="M81" s="132"/>
      <c r="N81" s="155"/>
      <c r="O81" s="156"/>
      <c r="P81" s="303"/>
      <c r="Q81" s="304"/>
      <c r="R81" s="304"/>
      <c r="S81" s="304"/>
      <c r="T81" s="304"/>
      <c r="U81" s="304"/>
      <c r="V81" s="304"/>
      <c r="W81" s="304"/>
      <c r="X81" s="304"/>
      <c r="Y81" s="304"/>
      <c r="Z81" s="305"/>
    </row>
    <row r="82" spans="1:26" ht="16.5" thickTop="1" thickBot="1" x14ac:dyDescent="0.3">
      <c r="A82" s="316" t="s">
        <v>155</v>
      </c>
      <c r="B82" s="317"/>
      <c r="C82" s="318"/>
      <c r="D82" s="319"/>
      <c r="E82" s="320"/>
      <c r="F82" s="315"/>
      <c r="G82" s="161" t="e">
        <f t="shared" ref="G82:L82" si="19">G80/G79</f>
        <v>#DIV/0!</v>
      </c>
      <c r="H82" s="162" t="e">
        <f t="shared" si="19"/>
        <v>#DIV/0!</v>
      </c>
      <c r="I82" s="162" t="e">
        <f t="shared" si="19"/>
        <v>#DIV/0!</v>
      </c>
      <c r="J82" s="162" t="e">
        <f t="shared" si="19"/>
        <v>#DIV/0!</v>
      </c>
      <c r="K82" s="163" t="e">
        <f t="shared" si="19"/>
        <v>#DIV/0!</v>
      </c>
      <c r="L82" s="137" t="e">
        <f t="shared" si="19"/>
        <v>#DIV/0!</v>
      </c>
      <c r="M82" s="164">
        <f>SUM(M78:M81)</f>
        <v>0</v>
      </c>
      <c r="N82" s="321" t="s">
        <v>157</v>
      </c>
      <c r="O82" s="322"/>
      <c r="P82" s="306"/>
      <c r="Q82" s="307"/>
      <c r="R82" s="307"/>
      <c r="S82" s="307"/>
      <c r="T82" s="307"/>
      <c r="U82" s="307"/>
      <c r="V82" s="307"/>
      <c r="W82" s="307"/>
      <c r="X82" s="307"/>
      <c r="Y82" s="307"/>
      <c r="Z82" s="308"/>
    </row>
    <row r="83" spans="1:26" ht="3.75" customHeight="1" thickBot="1" x14ac:dyDescent="0.3">
      <c r="A83" s="165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5"/>
      <c r="N83" s="166"/>
      <c r="O83" s="165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</row>
    <row r="84" spans="1:26" ht="15.75" x14ac:dyDescent="0.25">
      <c r="A84" s="106"/>
      <c r="B84" s="289"/>
      <c r="C84" s="290"/>
      <c r="D84" s="291"/>
      <c r="E84" s="298" t="s">
        <v>152</v>
      </c>
      <c r="F84" s="299"/>
      <c r="G84" s="107"/>
      <c r="H84" s="107"/>
      <c r="I84" s="107"/>
      <c r="J84" s="107"/>
      <c r="K84" s="108"/>
      <c r="L84" s="109"/>
      <c r="M84" s="110"/>
      <c r="N84" s="111"/>
      <c r="O84" s="112"/>
      <c r="P84" s="300"/>
      <c r="Q84" s="301"/>
      <c r="R84" s="301"/>
      <c r="S84" s="301"/>
      <c r="T84" s="301"/>
      <c r="U84" s="301"/>
      <c r="V84" s="301"/>
      <c r="W84" s="301"/>
      <c r="X84" s="301"/>
      <c r="Y84" s="301"/>
      <c r="Z84" s="302"/>
    </row>
    <row r="85" spans="1:26" ht="15.75" x14ac:dyDescent="0.25">
      <c r="A85" s="309"/>
      <c r="B85" s="292"/>
      <c r="C85" s="293"/>
      <c r="D85" s="294"/>
      <c r="E85" s="311"/>
      <c r="F85" s="113" t="s">
        <v>153</v>
      </c>
      <c r="G85" s="114">
        <v>0</v>
      </c>
      <c r="H85" s="115">
        <v>0</v>
      </c>
      <c r="I85" s="116">
        <v>0</v>
      </c>
      <c r="J85" s="116">
        <v>0</v>
      </c>
      <c r="K85" s="117">
        <v>0</v>
      </c>
      <c r="L85" s="118">
        <f>SUM(G85:K85)</f>
        <v>0</v>
      </c>
      <c r="M85" s="119"/>
      <c r="N85" s="120"/>
      <c r="O85" s="121"/>
      <c r="P85" s="303"/>
      <c r="Q85" s="304"/>
      <c r="R85" s="304"/>
      <c r="S85" s="304"/>
      <c r="T85" s="304"/>
      <c r="U85" s="304"/>
      <c r="V85" s="304"/>
      <c r="W85" s="304"/>
      <c r="X85" s="304"/>
      <c r="Y85" s="304"/>
      <c r="Z85" s="305"/>
    </row>
    <row r="86" spans="1:26" ht="15.75" x14ac:dyDescent="0.25">
      <c r="A86" s="310"/>
      <c r="B86" s="292"/>
      <c r="C86" s="293"/>
      <c r="D86" s="294"/>
      <c r="E86" s="312"/>
      <c r="F86" s="313" t="s">
        <v>154</v>
      </c>
      <c r="G86" s="122">
        <v>0</v>
      </c>
      <c r="H86" s="123">
        <v>0</v>
      </c>
      <c r="I86" s="124">
        <v>0</v>
      </c>
      <c r="J86" s="124">
        <v>0</v>
      </c>
      <c r="K86" s="125">
        <v>0</v>
      </c>
      <c r="L86" s="126">
        <f>SUM(G86:K86)</f>
        <v>0</v>
      </c>
      <c r="M86" s="119"/>
      <c r="N86" s="120"/>
      <c r="O86" s="121"/>
      <c r="P86" s="303"/>
      <c r="Q86" s="304"/>
      <c r="R86" s="304"/>
      <c r="S86" s="304"/>
      <c r="T86" s="304"/>
      <c r="U86" s="304"/>
      <c r="V86" s="304"/>
      <c r="W86" s="304"/>
      <c r="X86" s="304"/>
      <c r="Y86" s="304"/>
      <c r="Z86" s="305"/>
    </row>
    <row r="87" spans="1:26" ht="15.75" thickBot="1" x14ac:dyDescent="0.3">
      <c r="A87" s="127"/>
      <c r="B87" s="292"/>
      <c r="C87" s="293"/>
      <c r="D87" s="297"/>
      <c r="E87" s="128"/>
      <c r="F87" s="314"/>
      <c r="G87" s="129" t="e">
        <f>G86/G85</f>
        <v>#DIV/0!</v>
      </c>
      <c r="H87" s="129" t="e">
        <f>H86/H85</f>
        <v>#DIV/0!</v>
      </c>
      <c r="I87" s="129" t="e">
        <f t="shared" ref="I87:L87" si="20">I86/I85</f>
        <v>#DIV/0!</v>
      </c>
      <c r="J87" s="129" t="e">
        <f t="shared" si="20"/>
        <v>#DIV/0!</v>
      </c>
      <c r="K87" s="130" t="e">
        <f t="shared" si="20"/>
        <v>#DIV/0!</v>
      </c>
      <c r="L87" s="131" t="e">
        <f t="shared" si="20"/>
        <v>#DIV/0!</v>
      </c>
      <c r="M87" s="132"/>
      <c r="N87" s="155"/>
      <c r="O87" s="156"/>
      <c r="P87" s="303"/>
      <c r="Q87" s="304"/>
      <c r="R87" s="304"/>
      <c r="S87" s="304"/>
      <c r="T87" s="304"/>
      <c r="U87" s="304"/>
      <c r="V87" s="304"/>
      <c r="W87" s="304"/>
      <c r="X87" s="304"/>
      <c r="Y87" s="304"/>
      <c r="Z87" s="305"/>
    </row>
    <row r="88" spans="1:26" ht="16.5" thickTop="1" thickBot="1" x14ac:dyDescent="0.3">
      <c r="A88" s="316" t="s">
        <v>155</v>
      </c>
      <c r="B88" s="317"/>
      <c r="C88" s="318"/>
      <c r="D88" s="319"/>
      <c r="E88" s="320"/>
      <c r="F88" s="315"/>
      <c r="G88" s="161" t="e">
        <f t="shared" ref="G88:L88" si="21">G86/G85</f>
        <v>#DIV/0!</v>
      </c>
      <c r="H88" s="162" t="e">
        <f t="shared" si="21"/>
        <v>#DIV/0!</v>
      </c>
      <c r="I88" s="162" t="e">
        <f t="shared" si="21"/>
        <v>#DIV/0!</v>
      </c>
      <c r="J88" s="162" t="e">
        <f t="shared" si="21"/>
        <v>#DIV/0!</v>
      </c>
      <c r="K88" s="163" t="e">
        <f t="shared" si="21"/>
        <v>#DIV/0!</v>
      </c>
      <c r="L88" s="167" t="e">
        <f t="shared" si="21"/>
        <v>#DIV/0!</v>
      </c>
      <c r="M88" s="164">
        <f>SUM(M84:M87)</f>
        <v>0</v>
      </c>
      <c r="N88" s="321" t="s">
        <v>157</v>
      </c>
      <c r="O88" s="322"/>
      <c r="P88" s="306"/>
      <c r="Q88" s="307"/>
      <c r="R88" s="307"/>
      <c r="S88" s="307"/>
      <c r="T88" s="307"/>
      <c r="U88" s="307"/>
      <c r="V88" s="307"/>
      <c r="W88" s="307"/>
      <c r="X88" s="307"/>
      <c r="Y88" s="307"/>
      <c r="Z88" s="308"/>
    </row>
    <row r="89" spans="1:26" ht="16.5" thickBot="1" x14ac:dyDescent="0.3">
      <c r="A89" s="168" t="s">
        <v>130</v>
      </c>
      <c r="B89" s="477" t="s">
        <v>131</v>
      </c>
      <c r="C89" s="478"/>
      <c r="D89" s="478"/>
      <c r="E89" s="479" t="s">
        <v>184</v>
      </c>
      <c r="F89" s="479"/>
      <c r="G89" s="479"/>
      <c r="H89" s="479"/>
      <c r="I89" s="479"/>
      <c r="J89" s="479"/>
      <c r="K89" s="479"/>
      <c r="L89" s="479"/>
      <c r="M89" s="479"/>
      <c r="N89" s="479"/>
      <c r="O89" s="479"/>
      <c r="P89" s="479"/>
      <c r="Q89" s="479"/>
      <c r="R89" s="479"/>
      <c r="S89" s="479"/>
      <c r="T89" s="479"/>
      <c r="U89" s="479"/>
      <c r="V89" s="479"/>
      <c r="W89" s="479"/>
      <c r="X89" s="479"/>
      <c r="Y89" s="479"/>
      <c r="Z89" s="480"/>
    </row>
    <row r="90" spans="1:26" ht="15.75" thickTop="1" x14ac:dyDescent="0.25">
      <c r="A90" s="90" t="s">
        <v>133</v>
      </c>
      <c r="B90" s="91"/>
      <c r="C90" s="376"/>
      <c r="D90" s="377"/>
      <c r="E90" s="481" t="s">
        <v>171</v>
      </c>
      <c r="F90" s="482"/>
      <c r="G90" s="384"/>
      <c r="H90" s="385"/>
      <c r="I90" s="385"/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5"/>
      <c r="X90" s="385"/>
      <c r="Y90" s="385"/>
      <c r="Z90" s="386"/>
    </row>
    <row r="91" spans="1:26" x14ac:dyDescent="0.25">
      <c r="A91" s="90" t="s">
        <v>136</v>
      </c>
      <c r="B91" s="92"/>
      <c r="C91" s="347"/>
      <c r="D91" s="348"/>
      <c r="E91" s="483"/>
      <c r="F91" s="484"/>
      <c r="G91" s="387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9"/>
    </row>
    <row r="92" spans="1:26" ht="15.75" thickBot="1" x14ac:dyDescent="0.3">
      <c r="A92" s="90" t="s">
        <v>137</v>
      </c>
      <c r="B92" s="92"/>
      <c r="C92" s="347"/>
      <c r="D92" s="348"/>
      <c r="E92" s="485"/>
      <c r="F92" s="486"/>
      <c r="G92" s="390"/>
      <c r="H92" s="391"/>
      <c r="I92" s="391"/>
      <c r="J92" s="391"/>
      <c r="K92" s="391"/>
      <c r="L92" s="391"/>
      <c r="M92" s="391"/>
      <c r="N92" s="391"/>
      <c r="O92" s="391"/>
      <c r="P92" s="391"/>
      <c r="Q92" s="391"/>
      <c r="R92" s="391"/>
      <c r="S92" s="391"/>
      <c r="T92" s="391"/>
      <c r="U92" s="391"/>
      <c r="V92" s="391"/>
      <c r="W92" s="391"/>
      <c r="X92" s="391"/>
      <c r="Y92" s="391"/>
      <c r="Z92" s="392"/>
    </row>
    <row r="93" spans="1:26" ht="19.5" thickTop="1" x14ac:dyDescent="0.25">
      <c r="A93" s="90" t="s">
        <v>138</v>
      </c>
      <c r="B93" s="92"/>
      <c r="C93" s="347"/>
      <c r="D93" s="348"/>
      <c r="E93" s="358"/>
      <c r="F93" s="359"/>
      <c r="G93" s="360" t="s">
        <v>139</v>
      </c>
      <c r="H93" s="361"/>
      <c r="I93" s="361"/>
      <c r="J93" s="361"/>
      <c r="K93" s="362"/>
      <c r="L93" s="363" t="s">
        <v>140</v>
      </c>
      <c r="M93" s="366" t="s">
        <v>141</v>
      </c>
      <c r="N93" s="369" t="s">
        <v>142</v>
      </c>
      <c r="O93" s="335" t="s">
        <v>143</v>
      </c>
      <c r="P93" s="338" t="s">
        <v>144</v>
      </c>
      <c r="Q93" s="339"/>
      <c r="R93" s="339"/>
      <c r="S93" s="339"/>
      <c r="T93" s="339"/>
      <c r="U93" s="339"/>
      <c r="V93" s="339"/>
      <c r="W93" s="339"/>
      <c r="X93" s="339"/>
      <c r="Y93" s="339"/>
      <c r="Z93" s="340"/>
    </row>
    <row r="94" spans="1:26" x14ac:dyDescent="0.25">
      <c r="A94" s="90" t="s">
        <v>145</v>
      </c>
      <c r="B94" s="92"/>
      <c r="C94" s="347"/>
      <c r="D94" s="348"/>
      <c r="E94" s="349" t="s">
        <v>146</v>
      </c>
      <c r="F94" s="350"/>
      <c r="G94" s="93">
        <v>1</v>
      </c>
      <c r="H94" s="94">
        <v>2</v>
      </c>
      <c r="I94" s="94">
        <v>3</v>
      </c>
      <c r="J94" s="94">
        <v>4</v>
      </c>
      <c r="K94" s="95">
        <v>5</v>
      </c>
      <c r="L94" s="364"/>
      <c r="M94" s="367"/>
      <c r="N94" s="370"/>
      <c r="O94" s="336"/>
      <c r="P94" s="341"/>
      <c r="Q94" s="342"/>
      <c r="R94" s="342"/>
      <c r="S94" s="342"/>
      <c r="T94" s="342"/>
      <c r="U94" s="342"/>
      <c r="V94" s="342"/>
      <c r="W94" s="342"/>
      <c r="X94" s="342"/>
      <c r="Y94" s="342"/>
      <c r="Z94" s="343"/>
    </row>
    <row r="95" spans="1:26" ht="15.75" thickBot="1" x14ac:dyDescent="0.3">
      <c r="A95" s="96" t="s">
        <v>147</v>
      </c>
      <c r="B95" s="97"/>
      <c r="C95" s="351"/>
      <c r="D95" s="352"/>
      <c r="E95" s="353" t="s">
        <v>148</v>
      </c>
      <c r="F95" s="354"/>
      <c r="G95" s="98">
        <v>2017</v>
      </c>
      <c r="H95" s="98">
        <v>2018</v>
      </c>
      <c r="I95" s="99">
        <v>2019</v>
      </c>
      <c r="J95" s="98">
        <v>2020</v>
      </c>
      <c r="K95" s="99">
        <v>2021</v>
      </c>
      <c r="L95" s="365"/>
      <c r="M95" s="368"/>
      <c r="N95" s="371"/>
      <c r="O95" s="337"/>
      <c r="P95" s="341"/>
      <c r="Q95" s="342"/>
      <c r="R95" s="342"/>
      <c r="S95" s="342"/>
      <c r="T95" s="342"/>
      <c r="U95" s="342"/>
      <c r="V95" s="342"/>
      <c r="W95" s="342"/>
      <c r="X95" s="342"/>
      <c r="Y95" s="342"/>
      <c r="Z95" s="343"/>
    </row>
    <row r="96" spans="1:26" ht="16.5" thickTop="1" thickBot="1" x14ac:dyDescent="0.3">
      <c r="A96" s="100" t="s">
        <v>149</v>
      </c>
      <c r="B96" s="355" t="s">
        <v>150</v>
      </c>
      <c r="C96" s="356"/>
      <c r="D96" s="356"/>
      <c r="E96" s="356"/>
      <c r="F96" s="357"/>
      <c r="G96" s="101"/>
      <c r="H96" s="101"/>
      <c r="I96" s="101"/>
      <c r="J96" s="101"/>
      <c r="K96" s="101"/>
      <c r="L96" s="102"/>
      <c r="M96" s="103">
        <f>M21+M27+M33+M39</f>
        <v>0</v>
      </c>
      <c r="N96" s="104"/>
      <c r="O96" s="105"/>
      <c r="P96" s="344"/>
      <c r="Q96" s="345"/>
      <c r="R96" s="345"/>
      <c r="S96" s="345"/>
      <c r="T96" s="345"/>
      <c r="U96" s="345"/>
      <c r="V96" s="345"/>
      <c r="W96" s="345"/>
      <c r="X96" s="345"/>
      <c r="Y96" s="345"/>
      <c r="Z96" s="346"/>
    </row>
    <row r="97" spans="1:26" ht="15.75" x14ac:dyDescent="0.25">
      <c r="A97" s="106"/>
      <c r="B97" s="289"/>
      <c r="C97" s="290"/>
      <c r="D97" s="291"/>
      <c r="E97" s="298" t="s">
        <v>152</v>
      </c>
      <c r="F97" s="299"/>
      <c r="G97" s="107"/>
      <c r="H97" s="107"/>
      <c r="I97" s="107"/>
      <c r="J97" s="107"/>
      <c r="K97" s="108"/>
      <c r="L97" s="109"/>
      <c r="M97" s="110"/>
      <c r="N97" s="111"/>
      <c r="O97" s="112"/>
      <c r="P97" s="326"/>
      <c r="Q97" s="327"/>
      <c r="R97" s="327"/>
      <c r="S97" s="327"/>
      <c r="T97" s="327"/>
      <c r="U97" s="327"/>
      <c r="V97" s="327"/>
      <c r="W97" s="327"/>
      <c r="X97" s="327"/>
      <c r="Y97" s="327"/>
      <c r="Z97" s="328"/>
    </row>
    <row r="98" spans="1:26" ht="15.75" x14ac:dyDescent="0.25">
      <c r="A98" s="309"/>
      <c r="B98" s="292"/>
      <c r="C98" s="293"/>
      <c r="D98" s="294"/>
      <c r="E98" s="311"/>
      <c r="F98" s="113" t="s">
        <v>153</v>
      </c>
      <c r="G98" s="114">
        <v>0</v>
      </c>
      <c r="H98" s="115">
        <v>0</v>
      </c>
      <c r="I98" s="116">
        <v>0</v>
      </c>
      <c r="J98" s="116">
        <v>0</v>
      </c>
      <c r="K98" s="117">
        <v>0</v>
      </c>
      <c r="L98" s="118">
        <f>SUM(G98:K98)</f>
        <v>0</v>
      </c>
      <c r="M98" s="119"/>
      <c r="N98" s="120"/>
      <c r="O98" s="121"/>
      <c r="P98" s="329"/>
      <c r="Q98" s="330"/>
      <c r="R98" s="330"/>
      <c r="S98" s="330"/>
      <c r="T98" s="330"/>
      <c r="U98" s="330"/>
      <c r="V98" s="330"/>
      <c r="W98" s="330"/>
      <c r="X98" s="330"/>
      <c r="Y98" s="330"/>
      <c r="Z98" s="331"/>
    </row>
    <row r="99" spans="1:26" ht="15.75" x14ac:dyDescent="0.25">
      <c r="A99" s="310"/>
      <c r="B99" s="292"/>
      <c r="C99" s="293"/>
      <c r="D99" s="294"/>
      <c r="E99" s="312"/>
      <c r="F99" s="313" t="s">
        <v>154</v>
      </c>
      <c r="G99" s="122">
        <v>0</v>
      </c>
      <c r="H99" s="123">
        <v>0</v>
      </c>
      <c r="I99" s="124">
        <v>0</v>
      </c>
      <c r="J99" s="124">
        <v>0</v>
      </c>
      <c r="K99" s="125">
        <v>0</v>
      </c>
      <c r="L99" s="126">
        <f>SUM(G99:K99)</f>
        <v>0</v>
      </c>
      <c r="M99" s="119"/>
      <c r="N99" s="120"/>
      <c r="O99" s="121"/>
      <c r="P99" s="329"/>
      <c r="Q99" s="330"/>
      <c r="R99" s="330"/>
      <c r="S99" s="330"/>
      <c r="T99" s="330"/>
      <c r="U99" s="330"/>
      <c r="V99" s="330"/>
      <c r="W99" s="330"/>
      <c r="X99" s="330"/>
      <c r="Y99" s="330"/>
      <c r="Z99" s="331"/>
    </row>
    <row r="100" spans="1:26" ht="15.75" thickBot="1" x14ac:dyDescent="0.3">
      <c r="A100" s="127"/>
      <c r="B100" s="292"/>
      <c r="C100" s="293"/>
      <c r="D100" s="297"/>
      <c r="E100" s="128"/>
      <c r="F100" s="314"/>
      <c r="G100" s="129" t="e">
        <f>G99/G98</f>
        <v>#DIV/0!</v>
      </c>
      <c r="H100" s="129" t="e">
        <f>H99/H98</f>
        <v>#DIV/0!</v>
      </c>
      <c r="I100" s="129" t="e">
        <f t="shared" ref="I100:L100" si="22">I99/I98</f>
        <v>#DIV/0!</v>
      </c>
      <c r="J100" s="129" t="e">
        <f t="shared" si="22"/>
        <v>#DIV/0!</v>
      </c>
      <c r="K100" s="130" t="e">
        <f t="shared" si="22"/>
        <v>#DIV/0!</v>
      </c>
      <c r="L100" s="131" t="e">
        <f t="shared" si="22"/>
        <v>#DIV/0!</v>
      </c>
      <c r="M100" s="132"/>
      <c r="N100" s="133"/>
      <c r="O100" s="134"/>
      <c r="P100" s="329"/>
      <c r="Q100" s="330"/>
      <c r="R100" s="330"/>
      <c r="S100" s="330"/>
      <c r="T100" s="330"/>
      <c r="U100" s="330"/>
      <c r="V100" s="330"/>
      <c r="W100" s="330"/>
      <c r="X100" s="330"/>
      <c r="Y100" s="330"/>
      <c r="Z100" s="331"/>
    </row>
    <row r="101" spans="1:26" ht="16.5" thickTop="1" thickBot="1" x14ac:dyDescent="0.3">
      <c r="A101" s="316" t="s">
        <v>155</v>
      </c>
      <c r="B101" s="317"/>
      <c r="C101" s="318"/>
      <c r="D101" s="319"/>
      <c r="E101" s="320"/>
      <c r="F101" s="315"/>
      <c r="G101" s="135" t="e">
        <f t="shared" ref="G101:L101" si="23">G99/G98</f>
        <v>#DIV/0!</v>
      </c>
      <c r="H101" s="135" t="e">
        <f t="shared" si="23"/>
        <v>#DIV/0!</v>
      </c>
      <c r="I101" s="135" t="e">
        <f t="shared" si="23"/>
        <v>#DIV/0!</v>
      </c>
      <c r="J101" s="135" t="e">
        <f t="shared" si="23"/>
        <v>#DIV/0!</v>
      </c>
      <c r="K101" s="136" t="e">
        <f t="shared" si="23"/>
        <v>#DIV/0!</v>
      </c>
      <c r="L101" s="137" t="e">
        <f t="shared" si="23"/>
        <v>#DIV/0!</v>
      </c>
      <c r="M101" s="138">
        <f>SUM(M97:M100)</f>
        <v>0</v>
      </c>
      <c r="N101" s="321" t="s">
        <v>157</v>
      </c>
      <c r="O101" s="322"/>
      <c r="P101" s="332"/>
      <c r="Q101" s="333"/>
      <c r="R101" s="333"/>
      <c r="S101" s="333"/>
      <c r="T101" s="333"/>
      <c r="U101" s="333"/>
      <c r="V101" s="333"/>
      <c r="W101" s="333"/>
      <c r="X101" s="333"/>
      <c r="Y101" s="333"/>
      <c r="Z101" s="334"/>
    </row>
    <row r="102" spans="1:26" ht="3.75" customHeight="1" thickBot="1" x14ac:dyDescent="0.3">
      <c r="A102" s="139"/>
      <c r="B102" s="140"/>
      <c r="C102" s="140"/>
      <c r="D102" s="141"/>
      <c r="E102" s="141"/>
      <c r="F102" s="142"/>
      <c r="G102" s="143"/>
      <c r="H102" s="143"/>
      <c r="I102" s="143"/>
      <c r="J102" s="143"/>
      <c r="K102" s="143"/>
      <c r="L102" s="144"/>
      <c r="M102" s="145"/>
      <c r="N102" s="146"/>
      <c r="O102" s="147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9"/>
    </row>
    <row r="103" spans="1:26" ht="15.75" x14ac:dyDescent="0.25">
      <c r="A103" s="106"/>
      <c r="B103" s="289"/>
      <c r="C103" s="290"/>
      <c r="D103" s="291"/>
      <c r="E103" s="298" t="s">
        <v>152</v>
      </c>
      <c r="F103" s="299"/>
      <c r="G103" s="150"/>
      <c r="H103" s="150"/>
      <c r="I103" s="150"/>
      <c r="J103" s="150"/>
      <c r="K103" s="151"/>
      <c r="L103" s="109"/>
      <c r="M103" s="152"/>
      <c r="N103" s="153"/>
      <c r="O103" s="154"/>
      <c r="P103" s="300"/>
      <c r="Q103" s="301"/>
      <c r="R103" s="301"/>
      <c r="S103" s="301"/>
      <c r="T103" s="301"/>
      <c r="U103" s="301"/>
      <c r="V103" s="301"/>
      <c r="W103" s="301"/>
      <c r="X103" s="301"/>
      <c r="Y103" s="301"/>
      <c r="Z103" s="302"/>
    </row>
    <row r="104" spans="1:26" ht="15.75" x14ac:dyDescent="0.25">
      <c r="A104" s="309"/>
      <c r="B104" s="292"/>
      <c r="C104" s="293"/>
      <c r="D104" s="294"/>
      <c r="E104" s="311"/>
      <c r="F104" s="113" t="s">
        <v>153</v>
      </c>
      <c r="G104" s="114">
        <v>0</v>
      </c>
      <c r="H104" s="115">
        <v>0</v>
      </c>
      <c r="I104" s="116">
        <v>0</v>
      </c>
      <c r="J104" s="116">
        <v>0</v>
      </c>
      <c r="K104" s="117">
        <v>0</v>
      </c>
      <c r="L104" s="118">
        <f>SUM(G104:K104)</f>
        <v>0</v>
      </c>
      <c r="M104" s="119"/>
      <c r="N104" s="120"/>
      <c r="O104" s="121"/>
      <c r="P104" s="303"/>
      <c r="Q104" s="304"/>
      <c r="R104" s="304"/>
      <c r="S104" s="304"/>
      <c r="T104" s="304"/>
      <c r="U104" s="304"/>
      <c r="V104" s="304"/>
      <c r="W104" s="304"/>
      <c r="X104" s="304"/>
      <c r="Y104" s="304"/>
      <c r="Z104" s="305"/>
    </row>
    <row r="105" spans="1:26" ht="15.75" x14ac:dyDescent="0.25">
      <c r="A105" s="310"/>
      <c r="B105" s="292"/>
      <c r="C105" s="293"/>
      <c r="D105" s="294"/>
      <c r="E105" s="312"/>
      <c r="F105" s="313" t="s">
        <v>154</v>
      </c>
      <c r="G105" s="122">
        <v>0</v>
      </c>
      <c r="H105" s="123">
        <v>0</v>
      </c>
      <c r="I105" s="124">
        <v>0</v>
      </c>
      <c r="J105" s="124">
        <v>0</v>
      </c>
      <c r="K105" s="125">
        <v>0</v>
      </c>
      <c r="L105" s="126">
        <f>SUM(G105:K105)</f>
        <v>0</v>
      </c>
      <c r="M105" s="119"/>
      <c r="N105" s="120"/>
      <c r="O105" s="121"/>
      <c r="P105" s="303"/>
      <c r="Q105" s="304"/>
      <c r="R105" s="304"/>
      <c r="S105" s="304"/>
      <c r="T105" s="304"/>
      <c r="U105" s="304"/>
      <c r="V105" s="304"/>
      <c r="W105" s="304"/>
      <c r="X105" s="304"/>
      <c r="Y105" s="304"/>
      <c r="Z105" s="305"/>
    </row>
    <row r="106" spans="1:26" ht="15.75" thickBot="1" x14ac:dyDescent="0.3">
      <c r="A106" s="127"/>
      <c r="B106" s="295"/>
      <c r="C106" s="296"/>
      <c r="D106" s="297"/>
      <c r="E106" s="128"/>
      <c r="F106" s="314"/>
      <c r="G106" s="129" t="e">
        <f>G105/G104</f>
        <v>#DIV/0!</v>
      </c>
      <c r="H106" s="129" t="e">
        <f>H105/H104</f>
        <v>#DIV/0!</v>
      </c>
      <c r="I106" s="129" t="e">
        <f t="shared" ref="I106:L106" si="24">I105/I104</f>
        <v>#DIV/0!</v>
      </c>
      <c r="J106" s="129" t="e">
        <f t="shared" si="24"/>
        <v>#DIV/0!</v>
      </c>
      <c r="K106" s="130" t="e">
        <f t="shared" si="24"/>
        <v>#DIV/0!</v>
      </c>
      <c r="L106" s="131" t="e">
        <f t="shared" si="24"/>
        <v>#DIV/0!</v>
      </c>
      <c r="M106" s="132"/>
      <c r="N106" s="155"/>
      <c r="O106" s="156"/>
      <c r="P106" s="303"/>
      <c r="Q106" s="304"/>
      <c r="R106" s="304"/>
      <c r="S106" s="304"/>
      <c r="T106" s="304"/>
      <c r="U106" s="304"/>
      <c r="V106" s="304"/>
      <c r="W106" s="304"/>
      <c r="X106" s="304"/>
      <c r="Y106" s="304"/>
      <c r="Z106" s="305"/>
    </row>
    <row r="107" spans="1:26" ht="16.5" thickTop="1" thickBot="1" x14ac:dyDescent="0.3">
      <c r="A107" s="316" t="s">
        <v>155</v>
      </c>
      <c r="B107" s="317"/>
      <c r="C107" s="318"/>
      <c r="D107" s="319"/>
      <c r="E107" s="320"/>
      <c r="F107" s="315"/>
      <c r="G107" s="157" t="e">
        <f>G105/G104</f>
        <v>#DIV/0!</v>
      </c>
      <c r="H107" s="158" t="e">
        <f t="shared" ref="H107:L107" si="25">H105/H104</f>
        <v>#DIV/0!</v>
      </c>
      <c r="I107" s="158" t="e">
        <f t="shared" si="25"/>
        <v>#DIV/0!</v>
      </c>
      <c r="J107" s="158" t="e">
        <f t="shared" si="25"/>
        <v>#DIV/0!</v>
      </c>
      <c r="K107" s="159" t="e">
        <f t="shared" si="25"/>
        <v>#DIV/0!</v>
      </c>
      <c r="L107" s="137" t="e">
        <f t="shared" si="25"/>
        <v>#DIV/0!</v>
      </c>
      <c r="M107" s="138">
        <f>SUM(M103:M106)</f>
        <v>0</v>
      </c>
      <c r="N107" s="321" t="s">
        <v>157</v>
      </c>
      <c r="O107" s="322"/>
      <c r="P107" s="306"/>
      <c r="Q107" s="307"/>
      <c r="R107" s="307"/>
      <c r="S107" s="307"/>
      <c r="T107" s="307"/>
      <c r="U107" s="307"/>
      <c r="V107" s="307"/>
      <c r="W107" s="307"/>
      <c r="X107" s="307"/>
      <c r="Y107" s="307"/>
      <c r="Z107" s="308"/>
    </row>
    <row r="108" spans="1:26" ht="3.75" customHeight="1" thickBot="1" x14ac:dyDescent="0.3">
      <c r="A108" s="139"/>
      <c r="B108" s="140"/>
      <c r="C108" s="140"/>
      <c r="D108" s="141"/>
      <c r="E108" s="141"/>
      <c r="F108" s="142"/>
      <c r="G108" s="143"/>
      <c r="H108" s="143"/>
      <c r="I108" s="143"/>
      <c r="J108" s="143"/>
      <c r="K108" s="143"/>
      <c r="L108" s="144"/>
      <c r="M108" s="145"/>
      <c r="N108" s="146"/>
      <c r="O108" s="147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9"/>
    </row>
    <row r="109" spans="1:26" ht="15.75" x14ac:dyDescent="0.25">
      <c r="A109" s="106"/>
      <c r="B109" s="289"/>
      <c r="C109" s="290"/>
      <c r="D109" s="291"/>
      <c r="E109" s="298" t="s">
        <v>152</v>
      </c>
      <c r="F109" s="299"/>
      <c r="G109" s="150"/>
      <c r="H109" s="150"/>
      <c r="I109" s="150"/>
      <c r="J109" s="150"/>
      <c r="K109" s="151"/>
      <c r="L109" s="109"/>
      <c r="M109" s="110"/>
      <c r="N109" s="153"/>
      <c r="O109" s="154"/>
      <c r="P109" s="300"/>
      <c r="Q109" s="301"/>
      <c r="R109" s="301"/>
      <c r="S109" s="301"/>
      <c r="T109" s="301"/>
      <c r="U109" s="301"/>
      <c r="V109" s="301"/>
      <c r="W109" s="301"/>
      <c r="X109" s="301"/>
      <c r="Y109" s="301"/>
      <c r="Z109" s="302"/>
    </row>
    <row r="110" spans="1:26" ht="15.75" x14ac:dyDescent="0.25">
      <c r="A110" s="309"/>
      <c r="B110" s="292"/>
      <c r="C110" s="293"/>
      <c r="D110" s="294"/>
      <c r="E110" s="311"/>
      <c r="F110" s="113" t="s">
        <v>153</v>
      </c>
      <c r="G110" s="114">
        <v>0</v>
      </c>
      <c r="H110" s="115">
        <v>0</v>
      </c>
      <c r="I110" s="116">
        <v>0</v>
      </c>
      <c r="J110" s="116">
        <v>0</v>
      </c>
      <c r="K110" s="117">
        <v>0</v>
      </c>
      <c r="L110" s="118">
        <f>SUM(G110:K110)</f>
        <v>0</v>
      </c>
      <c r="M110" s="119"/>
      <c r="N110" s="120"/>
      <c r="O110" s="121"/>
      <c r="P110" s="303"/>
      <c r="Q110" s="304"/>
      <c r="R110" s="304"/>
      <c r="S110" s="304"/>
      <c r="T110" s="304"/>
      <c r="U110" s="304"/>
      <c r="V110" s="304"/>
      <c r="W110" s="304"/>
      <c r="X110" s="304"/>
      <c r="Y110" s="304"/>
      <c r="Z110" s="305"/>
    </row>
    <row r="111" spans="1:26" ht="15.75" x14ac:dyDescent="0.25">
      <c r="A111" s="310"/>
      <c r="B111" s="292"/>
      <c r="C111" s="293"/>
      <c r="D111" s="294"/>
      <c r="E111" s="312"/>
      <c r="F111" s="313" t="s">
        <v>154</v>
      </c>
      <c r="G111" s="122">
        <v>0</v>
      </c>
      <c r="H111" s="123">
        <v>0</v>
      </c>
      <c r="I111" s="124">
        <v>0</v>
      </c>
      <c r="J111" s="124">
        <v>0</v>
      </c>
      <c r="K111" s="125">
        <v>0</v>
      </c>
      <c r="L111" s="126">
        <f>SUM(G111:K111)</f>
        <v>0</v>
      </c>
      <c r="M111" s="119"/>
      <c r="N111" s="120"/>
      <c r="O111" s="121"/>
      <c r="P111" s="303"/>
      <c r="Q111" s="304"/>
      <c r="R111" s="304"/>
      <c r="S111" s="304"/>
      <c r="T111" s="304"/>
      <c r="U111" s="304"/>
      <c r="V111" s="304"/>
      <c r="W111" s="304"/>
      <c r="X111" s="304"/>
      <c r="Y111" s="304"/>
      <c r="Z111" s="305"/>
    </row>
    <row r="112" spans="1:26" ht="15.75" thickBot="1" x14ac:dyDescent="0.3">
      <c r="A112" s="127"/>
      <c r="B112" s="295"/>
      <c r="C112" s="296"/>
      <c r="D112" s="297"/>
      <c r="E112" s="128"/>
      <c r="F112" s="314"/>
      <c r="G112" s="129" t="e">
        <f>G111/G110</f>
        <v>#DIV/0!</v>
      </c>
      <c r="H112" s="129" t="e">
        <f>H111/H110</f>
        <v>#DIV/0!</v>
      </c>
      <c r="I112" s="129" t="e">
        <f t="shared" ref="I112:L112" si="26">I111/I110</f>
        <v>#DIV/0!</v>
      </c>
      <c r="J112" s="129" t="e">
        <f t="shared" si="26"/>
        <v>#DIV/0!</v>
      </c>
      <c r="K112" s="130" t="e">
        <f t="shared" si="26"/>
        <v>#DIV/0!</v>
      </c>
      <c r="L112" s="131" t="e">
        <f t="shared" si="26"/>
        <v>#DIV/0!</v>
      </c>
      <c r="M112" s="132"/>
      <c r="N112" s="155"/>
      <c r="O112" s="156"/>
      <c r="P112" s="303"/>
      <c r="Q112" s="304"/>
      <c r="R112" s="304"/>
      <c r="S112" s="304"/>
      <c r="T112" s="304"/>
      <c r="U112" s="304"/>
      <c r="V112" s="304"/>
      <c r="W112" s="304"/>
      <c r="X112" s="304"/>
      <c r="Y112" s="304"/>
      <c r="Z112" s="305"/>
    </row>
    <row r="113" spans="1:26" ht="16.5" thickTop="1" thickBot="1" x14ac:dyDescent="0.3">
      <c r="A113" s="316" t="s">
        <v>155</v>
      </c>
      <c r="B113" s="317"/>
      <c r="C113" s="318"/>
      <c r="D113" s="319"/>
      <c r="E113" s="320"/>
      <c r="F113" s="315"/>
      <c r="G113" s="157" t="e">
        <f>G111/G110</f>
        <v>#DIV/0!</v>
      </c>
      <c r="H113" s="158" t="e">
        <f t="shared" ref="H113:L113" si="27">H111/H110</f>
        <v>#DIV/0!</v>
      </c>
      <c r="I113" s="158" t="e">
        <f t="shared" si="27"/>
        <v>#DIV/0!</v>
      </c>
      <c r="J113" s="158" t="e">
        <f t="shared" si="27"/>
        <v>#DIV/0!</v>
      </c>
      <c r="K113" s="159" t="e">
        <f t="shared" si="27"/>
        <v>#DIV/0!</v>
      </c>
      <c r="L113" s="137" t="e">
        <f t="shared" si="27"/>
        <v>#DIV/0!</v>
      </c>
      <c r="M113" s="160">
        <f>SUM(M109:M112)</f>
        <v>0</v>
      </c>
      <c r="N113" s="321" t="s">
        <v>157</v>
      </c>
      <c r="O113" s="322"/>
      <c r="P113" s="303"/>
      <c r="Q113" s="304"/>
      <c r="R113" s="304"/>
      <c r="S113" s="304"/>
      <c r="T113" s="304"/>
      <c r="U113" s="304"/>
      <c r="V113" s="304"/>
      <c r="W113" s="304"/>
      <c r="X113" s="304"/>
      <c r="Y113" s="304"/>
      <c r="Z113" s="305"/>
    </row>
    <row r="114" spans="1:26" ht="3.75" customHeight="1" thickBot="1" x14ac:dyDescent="0.3">
      <c r="A114" s="139"/>
      <c r="B114" s="140"/>
      <c r="C114" s="140"/>
      <c r="D114" s="141"/>
      <c r="E114" s="141"/>
      <c r="F114" s="142"/>
      <c r="G114" s="143"/>
      <c r="H114" s="143"/>
      <c r="I114" s="143"/>
      <c r="J114" s="143"/>
      <c r="K114" s="143"/>
      <c r="L114" s="144"/>
      <c r="M114" s="145"/>
      <c r="N114" s="146"/>
      <c r="O114" s="147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9"/>
    </row>
    <row r="115" spans="1:26" ht="15.75" x14ac:dyDescent="0.25">
      <c r="A115" s="106"/>
      <c r="B115" s="289"/>
      <c r="C115" s="290"/>
      <c r="D115" s="291"/>
      <c r="E115" s="298" t="s">
        <v>152</v>
      </c>
      <c r="F115" s="299"/>
      <c r="G115" s="107"/>
      <c r="H115" s="107"/>
      <c r="I115" s="107"/>
      <c r="J115" s="107"/>
      <c r="K115" s="108"/>
      <c r="L115" s="109"/>
      <c r="M115" s="110"/>
      <c r="N115" s="111"/>
      <c r="O115" s="112"/>
      <c r="P115" s="300"/>
      <c r="Q115" s="301"/>
      <c r="R115" s="301"/>
      <c r="S115" s="301"/>
      <c r="T115" s="301"/>
      <c r="U115" s="301"/>
      <c r="V115" s="301"/>
      <c r="W115" s="301"/>
      <c r="X115" s="301"/>
      <c r="Y115" s="301"/>
      <c r="Z115" s="302"/>
    </row>
    <row r="116" spans="1:26" ht="15.75" x14ac:dyDescent="0.25">
      <c r="A116" s="309"/>
      <c r="B116" s="292"/>
      <c r="C116" s="293"/>
      <c r="D116" s="294"/>
      <c r="E116" s="311"/>
      <c r="F116" s="113" t="s">
        <v>153</v>
      </c>
      <c r="G116" s="114">
        <v>0</v>
      </c>
      <c r="H116" s="115">
        <v>0</v>
      </c>
      <c r="I116" s="116">
        <v>0</v>
      </c>
      <c r="J116" s="116">
        <v>0</v>
      </c>
      <c r="K116" s="117">
        <v>0</v>
      </c>
      <c r="L116" s="118">
        <f>SUM(G116:K116)</f>
        <v>0</v>
      </c>
      <c r="M116" s="119"/>
      <c r="N116" s="120"/>
      <c r="O116" s="121"/>
      <c r="P116" s="303"/>
      <c r="Q116" s="304"/>
      <c r="R116" s="304"/>
      <c r="S116" s="304"/>
      <c r="T116" s="304"/>
      <c r="U116" s="304"/>
      <c r="V116" s="304"/>
      <c r="W116" s="304"/>
      <c r="X116" s="304"/>
      <c r="Y116" s="304"/>
      <c r="Z116" s="305"/>
    </row>
    <row r="117" spans="1:26" ht="15.75" x14ac:dyDescent="0.25">
      <c r="A117" s="310"/>
      <c r="B117" s="292"/>
      <c r="C117" s="293"/>
      <c r="D117" s="294"/>
      <c r="E117" s="312"/>
      <c r="F117" s="313" t="s">
        <v>154</v>
      </c>
      <c r="G117" s="122">
        <v>0</v>
      </c>
      <c r="H117" s="123">
        <v>0</v>
      </c>
      <c r="I117" s="124">
        <v>0</v>
      </c>
      <c r="J117" s="124">
        <v>0</v>
      </c>
      <c r="K117" s="125">
        <v>0</v>
      </c>
      <c r="L117" s="126">
        <f>SUM(G117:K117)</f>
        <v>0</v>
      </c>
      <c r="M117" s="119"/>
      <c r="N117" s="120"/>
      <c r="O117" s="121"/>
      <c r="P117" s="303"/>
      <c r="Q117" s="304"/>
      <c r="R117" s="304"/>
      <c r="S117" s="304"/>
      <c r="T117" s="304"/>
      <c r="U117" s="304"/>
      <c r="V117" s="304"/>
      <c r="W117" s="304"/>
      <c r="X117" s="304"/>
      <c r="Y117" s="304"/>
      <c r="Z117" s="305"/>
    </row>
    <row r="118" spans="1:26" ht="15.75" thickBot="1" x14ac:dyDescent="0.3">
      <c r="A118" s="127"/>
      <c r="B118" s="295"/>
      <c r="C118" s="296"/>
      <c r="D118" s="297"/>
      <c r="E118" s="128"/>
      <c r="F118" s="314"/>
      <c r="G118" s="129" t="e">
        <f>G117/G116</f>
        <v>#DIV/0!</v>
      </c>
      <c r="H118" s="129" t="e">
        <f>H117/H116</f>
        <v>#DIV/0!</v>
      </c>
      <c r="I118" s="129" t="e">
        <f t="shared" ref="I118:L118" si="28">I117/I116</f>
        <v>#DIV/0!</v>
      </c>
      <c r="J118" s="129" t="e">
        <f t="shared" si="28"/>
        <v>#DIV/0!</v>
      </c>
      <c r="K118" s="130" t="e">
        <f t="shared" si="28"/>
        <v>#DIV/0!</v>
      </c>
      <c r="L118" s="131" t="e">
        <f t="shared" si="28"/>
        <v>#DIV/0!</v>
      </c>
      <c r="M118" s="132"/>
      <c r="N118" s="155"/>
      <c r="O118" s="156"/>
      <c r="P118" s="303"/>
      <c r="Q118" s="304"/>
      <c r="R118" s="304"/>
      <c r="S118" s="304"/>
      <c r="T118" s="304"/>
      <c r="U118" s="304"/>
      <c r="V118" s="304"/>
      <c r="W118" s="304"/>
      <c r="X118" s="304"/>
      <c r="Y118" s="304"/>
      <c r="Z118" s="305"/>
    </row>
    <row r="119" spans="1:26" ht="16.5" thickTop="1" thickBot="1" x14ac:dyDescent="0.3">
      <c r="A119" s="316" t="s">
        <v>155</v>
      </c>
      <c r="B119" s="317"/>
      <c r="C119" s="318"/>
      <c r="D119" s="319"/>
      <c r="E119" s="320"/>
      <c r="F119" s="315"/>
      <c r="G119" s="161" t="e">
        <f t="shared" ref="G119:L119" si="29">G117/G116</f>
        <v>#DIV/0!</v>
      </c>
      <c r="H119" s="162" t="e">
        <f t="shared" si="29"/>
        <v>#DIV/0!</v>
      </c>
      <c r="I119" s="162" t="e">
        <f t="shared" si="29"/>
        <v>#DIV/0!</v>
      </c>
      <c r="J119" s="162" t="e">
        <f t="shared" si="29"/>
        <v>#DIV/0!</v>
      </c>
      <c r="K119" s="163" t="e">
        <f t="shared" si="29"/>
        <v>#DIV/0!</v>
      </c>
      <c r="L119" s="137" t="e">
        <f t="shared" si="29"/>
        <v>#DIV/0!</v>
      </c>
      <c r="M119" s="164">
        <f>SUM(M115:M118)</f>
        <v>0</v>
      </c>
      <c r="N119" s="321" t="s">
        <v>157</v>
      </c>
      <c r="O119" s="322"/>
      <c r="P119" s="306"/>
      <c r="Q119" s="307"/>
      <c r="R119" s="307"/>
      <c r="S119" s="307"/>
      <c r="T119" s="307"/>
      <c r="U119" s="307"/>
      <c r="V119" s="307"/>
      <c r="W119" s="307"/>
      <c r="X119" s="307"/>
      <c r="Y119" s="307"/>
      <c r="Z119" s="308"/>
    </row>
    <row r="120" spans="1:26" ht="3.75" customHeight="1" thickBot="1" x14ac:dyDescent="0.3">
      <c r="A120" s="323"/>
      <c r="B120" s="324"/>
      <c r="C120" s="324"/>
      <c r="D120" s="324"/>
      <c r="E120" s="324"/>
      <c r="F120" s="324"/>
      <c r="G120" s="324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  <c r="T120" s="324"/>
      <c r="U120" s="324"/>
      <c r="V120" s="324"/>
      <c r="W120" s="324"/>
      <c r="X120" s="324"/>
      <c r="Y120" s="324"/>
      <c r="Z120" s="325"/>
    </row>
    <row r="121" spans="1:26" ht="15.75" x14ac:dyDescent="0.25">
      <c r="A121" s="106"/>
      <c r="B121" s="289"/>
      <c r="C121" s="290"/>
      <c r="D121" s="291"/>
      <c r="E121" s="298" t="s">
        <v>152</v>
      </c>
      <c r="F121" s="299"/>
      <c r="G121" s="107"/>
      <c r="H121" s="107"/>
      <c r="I121" s="107"/>
      <c r="J121" s="107"/>
      <c r="K121" s="108"/>
      <c r="L121" s="109"/>
      <c r="M121" s="110"/>
      <c r="N121" s="111"/>
      <c r="O121" s="112"/>
      <c r="P121" s="300"/>
      <c r="Q121" s="301"/>
      <c r="R121" s="301"/>
      <c r="S121" s="301"/>
      <c r="T121" s="301"/>
      <c r="U121" s="301"/>
      <c r="V121" s="301"/>
      <c r="W121" s="301"/>
      <c r="X121" s="301"/>
      <c r="Y121" s="301"/>
      <c r="Z121" s="302"/>
    </row>
    <row r="122" spans="1:26" ht="15.75" x14ac:dyDescent="0.25">
      <c r="A122" s="309"/>
      <c r="B122" s="292"/>
      <c r="C122" s="293"/>
      <c r="D122" s="294"/>
      <c r="E122" s="311"/>
      <c r="F122" s="113" t="s">
        <v>153</v>
      </c>
      <c r="G122" s="114">
        <v>0</v>
      </c>
      <c r="H122" s="115">
        <v>0</v>
      </c>
      <c r="I122" s="116">
        <v>0</v>
      </c>
      <c r="J122" s="116">
        <v>0</v>
      </c>
      <c r="K122" s="117">
        <v>0</v>
      </c>
      <c r="L122" s="118">
        <f>SUM(G122:K122)</f>
        <v>0</v>
      </c>
      <c r="M122" s="119"/>
      <c r="N122" s="120"/>
      <c r="O122" s="121"/>
      <c r="P122" s="303"/>
      <c r="Q122" s="304"/>
      <c r="R122" s="304"/>
      <c r="S122" s="304"/>
      <c r="T122" s="304"/>
      <c r="U122" s="304"/>
      <c r="V122" s="304"/>
      <c r="W122" s="304"/>
      <c r="X122" s="304"/>
      <c r="Y122" s="304"/>
      <c r="Z122" s="305"/>
    </row>
    <row r="123" spans="1:26" ht="15.75" x14ac:dyDescent="0.25">
      <c r="A123" s="310"/>
      <c r="B123" s="292"/>
      <c r="C123" s="293"/>
      <c r="D123" s="294"/>
      <c r="E123" s="312"/>
      <c r="F123" s="313" t="s">
        <v>154</v>
      </c>
      <c r="G123" s="122">
        <v>0</v>
      </c>
      <c r="H123" s="123">
        <v>0</v>
      </c>
      <c r="I123" s="124">
        <v>0</v>
      </c>
      <c r="J123" s="124">
        <v>0</v>
      </c>
      <c r="K123" s="125">
        <v>0</v>
      </c>
      <c r="L123" s="126">
        <f>SUM(G123:K123)</f>
        <v>0</v>
      </c>
      <c r="M123" s="119"/>
      <c r="N123" s="120"/>
      <c r="O123" s="121"/>
      <c r="P123" s="303"/>
      <c r="Q123" s="304"/>
      <c r="R123" s="304"/>
      <c r="S123" s="304"/>
      <c r="T123" s="304"/>
      <c r="U123" s="304"/>
      <c r="V123" s="304"/>
      <c r="W123" s="304"/>
      <c r="X123" s="304"/>
      <c r="Y123" s="304"/>
      <c r="Z123" s="305"/>
    </row>
    <row r="124" spans="1:26" ht="15.75" thickBot="1" x14ac:dyDescent="0.3">
      <c r="A124" s="127"/>
      <c r="B124" s="295"/>
      <c r="C124" s="296"/>
      <c r="D124" s="297"/>
      <c r="E124" s="128"/>
      <c r="F124" s="314"/>
      <c r="G124" s="129" t="e">
        <f>G123/G122</f>
        <v>#DIV/0!</v>
      </c>
      <c r="H124" s="129" t="e">
        <f>H123/H122</f>
        <v>#DIV/0!</v>
      </c>
      <c r="I124" s="129" t="e">
        <f t="shared" ref="I124:L124" si="30">I123/I122</f>
        <v>#DIV/0!</v>
      </c>
      <c r="J124" s="129" t="e">
        <f t="shared" si="30"/>
        <v>#DIV/0!</v>
      </c>
      <c r="K124" s="130" t="e">
        <f t="shared" si="30"/>
        <v>#DIV/0!</v>
      </c>
      <c r="L124" s="131" t="e">
        <f t="shared" si="30"/>
        <v>#DIV/0!</v>
      </c>
      <c r="M124" s="132"/>
      <c r="N124" s="155"/>
      <c r="O124" s="156"/>
      <c r="P124" s="303"/>
      <c r="Q124" s="304"/>
      <c r="R124" s="304"/>
      <c r="S124" s="304"/>
      <c r="T124" s="304"/>
      <c r="U124" s="304"/>
      <c r="V124" s="304"/>
      <c r="W124" s="304"/>
      <c r="X124" s="304"/>
      <c r="Y124" s="304"/>
      <c r="Z124" s="305"/>
    </row>
    <row r="125" spans="1:26" ht="16.5" thickTop="1" thickBot="1" x14ac:dyDescent="0.3">
      <c r="A125" s="316" t="s">
        <v>155</v>
      </c>
      <c r="B125" s="317"/>
      <c r="C125" s="318"/>
      <c r="D125" s="319"/>
      <c r="E125" s="320"/>
      <c r="F125" s="315"/>
      <c r="G125" s="161" t="e">
        <f t="shared" ref="G125:L125" si="31">G123/G122</f>
        <v>#DIV/0!</v>
      </c>
      <c r="H125" s="162" t="e">
        <f t="shared" si="31"/>
        <v>#DIV/0!</v>
      </c>
      <c r="I125" s="162" t="e">
        <f t="shared" si="31"/>
        <v>#DIV/0!</v>
      </c>
      <c r="J125" s="162" t="e">
        <f t="shared" si="31"/>
        <v>#DIV/0!</v>
      </c>
      <c r="K125" s="163" t="e">
        <f t="shared" si="31"/>
        <v>#DIV/0!</v>
      </c>
      <c r="L125" s="137" t="e">
        <f t="shared" si="31"/>
        <v>#DIV/0!</v>
      </c>
      <c r="M125" s="164">
        <f>SUM(M121:M124)</f>
        <v>0</v>
      </c>
      <c r="N125" s="321" t="s">
        <v>157</v>
      </c>
      <c r="O125" s="322"/>
      <c r="P125" s="306"/>
      <c r="Q125" s="307"/>
      <c r="R125" s="307"/>
      <c r="S125" s="307"/>
      <c r="T125" s="307"/>
      <c r="U125" s="307"/>
      <c r="V125" s="307"/>
      <c r="W125" s="307"/>
      <c r="X125" s="307"/>
      <c r="Y125" s="307"/>
      <c r="Z125" s="308"/>
    </row>
    <row r="126" spans="1:26" ht="3.75" customHeight="1" thickBot="1" x14ac:dyDescent="0.3">
      <c r="A126" s="165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5"/>
      <c r="N126" s="166"/>
      <c r="O126" s="165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</row>
    <row r="127" spans="1:26" ht="15.75" x14ac:dyDescent="0.25">
      <c r="A127" s="106"/>
      <c r="B127" s="289"/>
      <c r="C127" s="290"/>
      <c r="D127" s="291"/>
      <c r="E127" s="298" t="s">
        <v>152</v>
      </c>
      <c r="F127" s="299"/>
      <c r="G127" s="107"/>
      <c r="H127" s="107"/>
      <c r="I127" s="107"/>
      <c r="J127" s="107"/>
      <c r="K127" s="108"/>
      <c r="L127" s="109"/>
      <c r="M127" s="110"/>
      <c r="N127" s="111"/>
      <c r="O127" s="112"/>
      <c r="P127" s="300"/>
      <c r="Q127" s="301"/>
      <c r="R127" s="301"/>
      <c r="S127" s="301"/>
      <c r="T127" s="301"/>
      <c r="U127" s="301"/>
      <c r="V127" s="301"/>
      <c r="W127" s="301"/>
      <c r="X127" s="301"/>
      <c r="Y127" s="301"/>
      <c r="Z127" s="302"/>
    </row>
    <row r="128" spans="1:26" ht="15.75" x14ac:dyDescent="0.25">
      <c r="A128" s="309"/>
      <c r="B128" s="292"/>
      <c r="C128" s="293"/>
      <c r="D128" s="294"/>
      <c r="E128" s="311"/>
      <c r="F128" s="113" t="s">
        <v>153</v>
      </c>
      <c r="G128" s="114">
        <v>0</v>
      </c>
      <c r="H128" s="115">
        <v>0</v>
      </c>
      <c r="I128" s="116">
        <v>0</v>
      </c>
      <c r="J128" s="116">
        <v>0</v>
      </c>
      <c r="K128" s="117">
        <v>0</v>
      </c>
      <c r="L128" s="118">
        <f>SUM(G128:K128)</f>
        <v>0</v>
      </c>
      <c r="M128" s="119"/>
      <c r="N128" s="120"/>
      <c r="O128" s="121"/>
      <c r="P128" s="303"/>
      <c r="Q128" s="304"/>
      <c r="R128" s="304"/>
      <c r="S128" s="304"/>
      <c r="T128" s="304"/>
      <c r="U128" s="304"/>
      <c r="V128" s="304"/>
      <c r="W128" s="304"/>
      <c r="X128" s="304"/>
      <c r="Y128" s="304"/>
      <c r="Z128" s="305"/>
    </row>
    <row r="129" spans="1:26" ht="15.75" x14ac:dyDescent="0.25">
      <c r="A129" s="310"/>
      <c r="B129" s="292"/>
      <c r="C129" s="293"/>
      <c r="D129" s="294"/>
      <c r="E129" s="312"/>
      <c r="F129" s="313" t="s">
        <v>154</v>
      </c>
      <c r="G129" s="122">
        <v>0</v>
      </c>
      <c r="H129" s="123">
        <v>0</v>
      </c>
      <c r="I129" s="124">
        <v>0</v>
      </c>
      <c r="J129" s="124">
        <v>0</v>
      </c>
      <c r="K129" s="125">
        <v>0</v>
      </c>
      <c r="L129" s="126">
        <f>SUM(G129:K129)</f>
        <v>0</v>
      </c>
      <c r="M129" s="119"/>
      <c r="N129" s="120"/>
      <c r="O129" s="121"/>
      <c r="P129" s="303"/>
      <c r="Q129" s="304"/>
      <c r="R129" s="304"/>
      <c r="S129" s="304"/>
      <c r="T129" s="304"/>
      <c r="U129" s="304"/>
      <c r="V129" s="304"/>
      <c r="W129" s="304"/>
      <c r="X129" s="304"/>
      <c r="Y129" s="304"/>
      <c r="Z129" s="305"/>
    </row>
    <row r="130" spans="1:26" ht="15.75" thickBot="1" x14ac:dyDescent="0.3">
      <c r="A130" s="127"/>
      <c r="B130" s="295"/>
      <c r="C130" s="296"/>
      <c r="D130" s="297"/>
      <c r="E130" s="128"/>
      <c r="F130" s="314"/>
      <c r="G130" s="129" t="e">
        <f>G129/G128</f>
        <v>#DIV/0!</v>
      </c>
      <c r="H130" s="129" t="e">
        <f>H129/H128</f>
        <v>#DIV/0!</v>
      </c>
      <c r="I130" s="129" t="e">
        <f t="shared" ref="I130:L130" si="32">I129/I128</f>
        <v>#DIV/0!</v>
      </c>
      <c r="J130" s="129" t="e">
        <f t="shared" si="32"/>
        <v>#DIV/0!</v>
      </c>
      <c r="K130" s="130" t="e">
        <f t="shared" si="32"/>
        <v>#DIV/0!</v>
      </c>
      <c r="L130" s="131" t="e">
        <f t="shared" si="32"/>
        <v>#DIV/0!</v>
      </c>
      <c r="M130" s="132"/>
      <c r="N130" s="155"/>
      <c r="O130" s="156"/>
      <c r="P130" s="303"/>
      <c r="Q130" s="304"/>
      <c r="R130" s="304"/>
      <c r="S130" s="304"/>
      <c r="T130" s="304"/>
      <c r="U130" s="304"/>
      <c r="V130" s="304"/>
      <c r="W130" s="304"/>
      <c r="X130" s="304"/>
      <c r="Y130" s="304"/>
      <c r="Z130" s="305"/>
    </row>
    <row r="131" spans="1:26" ht="16.5" thickTop="1" thickBot="1" x14ac:dyDescent="0.3">
      <c r="A131" s="316" t="s">
        <v>155</v>
      </c>
      <c r="B131" s="317"/>
      <c r="C131" s="318"/>
      <c r="D131" s="319"/>
      <c r="E131" s="320"/>
      <c r="F131" s="315"/>
      <c r="G131" s="161" t="e">
        <f t="shared" ref="G131:L131" si="33">G129/G128</f>
        <v>#DIV/0!</v>
      </c>
      <c r="H131" s="162" t="e">
        <f t="shared" si="33"/>
        <v>#DIV/0!</v>
      </c>
      <c r="I131" s="162" t="e">
        <f t="shared" si="33"/>
        <v>#DIV/0!</v>
      </c>
      <c r="J131" s="162" t="e">
        <f t="shared" si="33"/>
        <v>#DIV/0!</v>
      </c>
      <c r="K131" s="163" t="e">
        <f t="shared" si="33"/>
        <v>#DIV/0!</v>
      </c>
      <c r="L131" s="137" t="e">
        <f t="shared" si="33"/>
        <v>#DIV/0!</v>
      </c>
      <c r="M131" s="164">
        <f>SUM(M127:M130)</f>
        <v>0</v>
      </c>
      <c r="N131" s="321" t="s">
        <v>157</v>
      </c>
      <c r="O131" s="322"/>
      <c r="P131" s="306"/>
      <c r="Q131" s="307"/>
      <c r="R131" s="307"/>
      <c r="S131" s="307"/>
      <c r="T131" s="307"/>
      <c r="U131" s="307"/>
      <c r="V131" s="307"/>
      <c r="W131" s="307"/>
      <c r="X131" s="307"/>
      <c r="Y131" s="307"/>
      <c r="Z131" s="308"/>
    </row>
    <row r="132" spans="1:26" ht="3.75" customHeight="1" thickBot="1" x14ac:dyDescent="0.3">
      <c r="A132" s="165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5"/>
      <c r="N132" s="166"/>
      <c r="O132" s="165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</row>
    <row r="133" spans="1:26" ht="15.75" x14ac:dyDescent="0.25">
      <c r="A133" s="106"/>
      <c r="B133" s="289"/>
      <c r="C133" s="290"/>
      <c r="D133" s="291"/>
      <c r="E133" s="298" t="s">
        <v>152</v>
      </c>
      <c r="F133" s="299"/>
      <c r="G133" s="107"/>
      <c r="H133" s="107"/>
      <c r="I133" s="107"/>
      <c r="J133" s="107"/>
      <c r="K133" s="108"/>
      <c r="L133" s="109"/>
      <c r="M133" s="110"/>
      <c r="N133" s="111"/>
      <c r="O133" s="112"/>
      <c r="P133" s="300"/>
      <c r="Q133" s="301"/>
      <c r="R133" s="301"/>
      <c r="S133" s="301"/>
      <c r="T133" s="301"/>
      <c r="U133" s="301"/>
      <c r="V133" s="301"/>
      <c r="W133" s="301"/>
      <c r="X133" s="301"/>
      <c r="Y133" s="301"/>
      <c r="Z133" s="302"/>
    </row>
    <row r="134" spans="1:26" ht="15.75" x14ac:dyDescent="0.25">
      <c r="A134" s="309"/>
      <c r="B134" s="292"/>
      <c r="C134" s="293"/>
      <c r="D134" s="294"/>
      <c r="E134" s="311"/>
      <c r="F134" s="113" t="s">
        <v>153</v>
      </c>
      <c r="G134" s="114">
        <v>0</v>
      </c>
      <c r="H134" s="115">
        <v>0</v>
      </c>
      <c r="I134" s="116">
        <v>0</v>
      </c>
      <c r="J134" s="116">
        <v>0</v>
      </c>
      <c r="K134" s="117">
        <v>0</v>
      </c>
      <c r="L134" s="118">
        <f>SUM(G134:K134)</f>
        <v>0</v>
      </c>
      <c r="M134" s="119"/>
      <c r="N134" s="120"/>
      <c r="O134" s="121"/>
      <c r="P134" s="303"/>
      <c r="Q134" s="304"/>
      <c r="R134" s="304"/>
      <c r="S134" s="304"/>
      <c r="T134" s="304"/>
      <c r="U134" s="304"/>
      <c r="V134" s="304"/>
      <c r="W134" s="304"/>
      <c r="X134" s="304"/>
      <c r="Y134" s="304"/>
      <c r="Z134" s="305"/>
    </row>
    <row r="135" spans="1:26" ht="15.75" x14ac:dyDescent="0.25">
      <c r="A135" s="310"/>
      <c r="B135" s="292"/>
      <c r="C135" s="293"/>
      <c r="D135" s="294"/>
      <c r="E135" s="312"/>
      <c r="F135" s="313" t="s">
        <v>154</v>
      </c>
      <c r="G135" s="122">
        <v>0</v>
      </c>
      <c r="H135" s="123">
        <v>0</v>
      </c>
      <c r="I135" s="124">
        <v>0</v>
      </c>
      <c r="J135" s="124">
        <v>0</v>
      </c>
      <c r="K135" s="125">
        <v>0</v>
      </c>
      <c r="L135" s="126">
        <f>SUM(G135:K135)</f>
        <v>0</v>
      </c>
      <c r="M135" s="119"/>
      <c r="N135" s="120"/>
      <c r="O135" s="121"/>
      <c r="P135" s="303"/>
      <c r="Q135" s="304"/>
      <c r="R135" s="304"/>
      <c r="S135" s="304"/>
      <c r="T135" s="304"/>
      <c r="U135" s="304"/>
      <c r="V135" s="304"/>
      <c r="W135" s="304"/>
      <c r="X135" s="304"/>
      <c r="Y135" s="304"/>
      <c r="Z135" s="305"/>
    </row>
    <row r="136" spans="1:26" ht="15.75" thickBot="1" x14ac:dyDescent="0.3">
      <c r="A136" s="127"/>
      <c r="B136" s="295"/>
      <c r="C136" s="296"/>
      <c r="D136" s="297"/>
      <c r="E136" s="128"/>
      <c r="F136" s="314"/>
      <c r="G136" s="129" t="e">
        <f>G135/G134</f>
        <v>#DIV/0!</v>
      </c>
      <c r="H136" s="129" t="e">
        <f>H135/H134</f>
        <v>#DIV/0!</v>
      </c>
      <c r="I136" s="129" t="e">
        <f t="shared" ref="I136:L136" si="34">I135/I134</f>
        <v>#DIV/0!</v>
      </c>
      <c r="J136" s="129" t="e">
        <f t="shared" si="34"/>
        <v>#DIV/0!</v>
      </c>
      <c r="K136" s="130" t="e">
        <f t="shared" si="34"/>
        <v>#DIV/0!</v>
      </c>
      <c r="L136" s="131" t="e">
        <f t="shared" si="34"/>
        <v>#DIV/0!</v>
      </c>
      <c r="M136" s="132"/>
      <c r="N136" s="155"/>
      <c r="O136" s="156"/>
      <c r="P136" s="303"/>
      <c r="Q136" s="304"/>
      <c r="R136" s="304"/>
      <c r="S136" s="304"/>
      <c r="T136" s="304"/>
      <c r="U136" s="304"/>
      <c r="V136" s="304"/>
      <c r="W136" s="304"/>
      <c r="X136" s="304"/>
      <c r="Y136" s="304"/>
      <c r="Z136" s="305"/>
    </row>
    <row r="137" spans="1:26" ht="16.5" thickTop="1" thickBot="1" x14ac:dyDescent="0.3">
      <c r="A137" s="316" t="s">
        <v>155</v>
      </c>
      <c r="B137" s="317"/>
      <c r="C137" s="318"/>
      <c r="D137" s="319"/>
      <c r="E137" s="320"/>
      <c r="F137" s="315"/>
      <c r="G137" s="161" t="e">
        <f t="shared" ref="G137:L137" si="35">G135/G134</f>
        <v>#DIV/0!</v>
      </c>
      <c r="H137" s="162" t="e">
        <f t="shared" si="35"/>
        <v>#DIV/0!</v>
      </c>
      <c r="I137" s="162" t="e">
        <f t="shared" si="35"/>
        <v>#DIV/0!</v>
      </c>
      <c r="J137" s="162" t="e">
        <f t="shared" si="35"/>
        <v>#DIV/0!</v>
      </c>
      <c r="K137" s="163" t="e">
        <f t="shared" si="35"/>
        <v>#DIV/0!</v>
      </c>
      <c r="L137" s="137" t="e">
        <f t="shared" si="35"/>
        <v>#DIV/0!</v>
      </c>
      <c r="M137" s="164">
        <f>SUM(M133:M136)</f>
        <v>0</v>
      </c>
      <c r="N137" s="321" t="s">
        <v>157</v>
      </c>
      <c r="O137" s="322"/>
      <c r="P137" s="306"/>
      <c r="Q137" s="307"/>
      <c r="R137" s="307"/>
      <c r="S137" s="307"/>
      <c r="T137" s="307"/>
      <c r="U137" s="307"/>
      <c r="V137" s="307"/>
      <c r="W137" s="307"/>
      <c r="X137" s="307"/>
      <c r="Y137" s="307"/>
      <c r="Z137" s="308"/>
    </row>
  </sheetData>
  <mergeCells count="263">
    <mergeCell ref="A1:L1"/>
    <mergeCell ref="O1:Z1"/>
    <mergeCell ref="A2:C2"/>
    <mergeCell ref="D2:F2"/>
    <mergeCell ref="K2:N2"/>
    <mergeCell ref="O2:P2"/>
    <mergeCell ref="Q2:Z2"/>
    <mergeCell ref="A3:C3"/>
    <mergeCell ref="D3:F3"/>
    <mergeCell ref="L3:N3"/>
    <mergeCell ref="O3:P3"/>
    <mergeCell ref="Q3:Z3"/>
    <mergeCell ref="A4:C4"/>
    <mergeCell ref="D4:F4"/>
    <mergeCell ref="L4:N4"/>
    <mergeCell ref="O4:P4"/>
    <mergeCell ref="Q4:Z4"/>
    <mergeCell ref="B7:C7"/>
    <mergeCell ref="D7:F7"/>
    <mergeCell ref="H7:J7"/>
    <mergeCell ref="L7:N7"/>
    <mergeCell ref="O7:P7"/>
    <mergeCell ref="Q7:Z7"/>
    <mergeCell ref="A5:C5"/>
    <mergeCell ref="D5:F5"/>
    <mergeCell ref="L5:N5"/>
    <mergeCell ref="O5:P5"/>
    <mergeCell ref="Q5:Z5"/>
    <mergeCell ref="B6:C6"/>
    <mergeCell ref="D6:F6"/>
    <mergeCell ref="L6:N6"/>
    <mergeCell ref="O6:P6"/>
    <mergeCell ref="Q6:Z6"/>
    <mergeCell ref="B9:D9"/>
    <mergeCell ref="E9:Z9"/>
    <mergeCell ref="C10:D10"/>
    <mergeCell ref="E10:F12"/>
    <mergeCell ref="G10:Z12"/>
    <mergeCell ref="C11:D11"/>
    <mergeCell ref="C12:D12"/>
    <mergeCell ref="B8:C8"/>
    <mergeCell ref="D8:F8"/>
    <mergeCell ref="H8:J8"/>
    <mergeCell ref="L8:N8"/>
    <mergeCell ref="O8:P8"/>
    <mergeCell ref="Q8:Z8"/>
    <mergeCell ref="O13:O15"/>
    <mergeCell ref="P13:Z16"/>
    <mergeCell ref="C14:D14"/>
    <mergeCell ref="E14:F14"/>
    <mergeCell ref="C15:D15"/>
    <mergeCell ref="E15:F15"/>
    <mergeCell ref="B16:F16"/>
    <mergeCell ref="C13:D13"/>
    <mergeCell ref="E13:F13"/>
    <mergeCell ref="G13:K13"/>
    <mergeCell ref="L13:L15"/>
    <mergeCell ref="M13:M15"/>
    <mergeCell ref="N13:N15"/>
    <mergeCell ref="B17:D20"/>
    <mergeCell ref="E17:F17"/>
    <mergeCell ref="P17:Z21"/>
    <mergeCell ref="A18:A19"/>
    <mergeCell ref="E18:E19"/>
    <mergeCell ref="F19:F21"/>
    <mergeCell ref="A21:C21"/>
    <mergeCell ref="D21:E21"/>
    <mergeCell ref="N21:O21"/>
    <mergeCell ref="B23:D26"/>
    <mergeCell ref="E23:F23"/>
    <mergeCell ref="P23:Z27"/>
    <mergeCell ref="A24:A25"/>
    <mergeCell ref="E24:E25"/>
    <mergeCell ref="F25:F27"/>
    <mergeCell ref="A27:C27"/>
    <mergeCell ref="D27:E27"/>
    <mergeCell ref="N27:O27"/>
    <mergeCell ref="A36:A37"/>
    <mergeCell ref="E36:E37"/>
    <mergeCell ref="F37:F39"/>
    <mergeCell ref="A39:C39"/>
    <mergeCell ref="D39:E39"/>
    <mergeCell ref="N39:O39"/>
    <mergeCell ref="B29:D32"/>
    <mergeCell ref="E29:F29"/>
    <mergeCell ref="P29:Z33"/>
    <mergeCell ref="A30:A31"/>
    <mergeCell ref="E30:E31"/>
    <mergeCell ref="F31:F33"/>
    <mergeCell ref="A33:C33"/>
    <mergeCell ref="D33:E33"/>
    <mergeCell ref="N33:O33"/>
    <mergeCell ref="B40:D40"/>
    <mergeCell ref="E40:Z40"/>
    <mergeCell ref="C41:D41"/>
    <mergeCell ref="E41:F43"/>
    <mergeCell ref="G41:Z43"/>
    <mergeCell ref="C42:D42"/>
    <mergeCell ref="C43:D43"/>
    <mergeCell ref="B35:D38"/>
    <mergeCell ref="E35:F35"/>
    <mergeCell ref="P35:Z39"/>
    <mergeCell ref="O44:O46"/>
    <mergeCell ref="P44:Z47"/>
    <mergeCell ref="C45:D45"/>
    <mergeCell ref="E45:F45"/>
    <mergeCell ref="C46:D46"/>
    <mergeCell ref="E46:F46"/>
    <mergeCell ref="B47:F47"/>
    <mergeCell ref="C44:D44"/>
    <mergeCell ref="E44:F44"/>
    <mergeCell ref="G44:K44"/>
    <mergeCell ref="L44:L46"/>
    <mergeCell ref="M44:M46"/>
    <mergeCell ref="N44:N46"/>
    <mergeCell ref="B48:D51"/>
    <mergeCell ref="E48:F48"/>
    <mergeCell ref="P48:Z52"/>
    <mergeCell ref="A49:A50"/>
    <mergeCell ref="E49:E50"/>
    <mergeCell ref="F50:F52"/>
    <mergeCell ref="A52:C52"/>
    <mergeCell ref="D52:E52"/>
    <mergeCell ref="N52:O52"/>
    <mergeCell ref="B54:D57"/>
    <mergeCell ref="E54:F54"/>
    <mergeCell ref="P54:Z58"/>
    <mergeCell ref="A55:A56"/>
    <mergeCell ref="E55:E56"/>
    <mergeCell ref="F56:F58"/>
    <mergeCell ref="A58:C58"/>
    <mergeCell ref="D58:E58"/>
    <mergeCell ref="N58:O58"/>
    <mergeCell ref="B60:D63"/>
    <mergeCell ref="E60:F60"/>
    <mergeCell ref="P60:Z64"/>
    <mergeCell ref="A61:A62"/>
    <mergeCell ref="E61:E62"/>
    <mergeCell ref="F62:F64"/>
    <mergeCell ref="A64:C64"/>
    <mergeCell ref="D64:E64"/>
    <mergeCell ref="N64:O64"/>
    <mergeCell ref="B66:D69"/>
    <mergeCell ref="E66:F66"/>
    <mergeCell ref="P66:Z70"/>
    <mergeCell ref="A67:A68"/>
    <mergeCell ref="E67:E68"/>
    <mergeCell ref="F68:F70"/>
    <mergeCell ref="A70:C70"/>
    <mergeCell ref="D70:E70"/>
    <mergeCell ref="N70:O70"/>
    <mergeCell ref="A71:Z71"/>
    <mergeCell ref="B72:D75"/>
    <mergeCell ref="E72:F72"/>
    <mergeCell ref="P72:Z76"/>
    <mergeCell ref="A73:A74"/>
    <mergeCell ref="E73:E74"/>
    <mergeCell ref="F74:F76"/>
    <mergeCell ref="A76:C76"/>
    <mergeCell ref="D76:E76"/>
    <mergeCell ref="N76:O76"/>
    <mergeCell ref="A85:A86"/>
    <mergeCell ref="E85:E86"/>
    <mergeCell ref="F86:F88"/>
    <mergeCell ref="A88:C88"/>
    <mergeCell ref="D88:E88"/>
    <mergeCell ref="N88:O88"/>
    <mergeCell ref="B78:D81"/>
    <mergeCell ref="E78:F78"/>
    <mergeCell ref="P78:Z82"/>
    <mergeCell ref="A79:A80"/>
    <mergeCell ref="E79:E80"/>
    <mergeCell ref="F80:F82"/>
    <mergeCell ref="A82:C82"/>
    <mergeCell ref="D82:E82"/>
    <mergeCell ref="N82:O82"/>
    <mergeCell ref="B89:D89"/>
    <mergeCell ref="E89:Z89"/>
    <mergeCell ref="C90:D90"/>
    <mergeCell ref="E90:F92"/>
    <mergeCell ref="G90:Z92"/>
    <mergeCell ref="C91:D91"/>
    <mergeCell ref="C92:D92"/>
    <mergeCell ref="B84:D87"/>
    <mergeCell ref="E84:F84"/>
    <mergeCell ref="P84:Z88"/>
    <mergeCell ref="O93:O95"/>
    <mergeCell ref="P93:Z96"/>
    <mergeCell ref="C94:D94"/>
    <mergeCell ref="E94:F94"/>
    <mergeCell ref="C95:D95"/>
    <mergeCell ref="E95:F95"/>
    <mergeCell ref="B96:F96"/>
    <mergeCell ref="C93:D93"/>
    <mergeCell ref="E93:F93"/>
    <mergeCell ref="G93:K93"/>
    <mergeCell ref="L93:L95"/>
    <mergeCell ref="M93:M95"/>
    <mergeCell ref="N93:N95"/>
    <mergeCell ref="B97:D100"/>
    <mergeCell ref="E97:F97"/>
    <mergeCell ref="P97:Z101"/>
    <mergeCell ref="A98:A99"/>
    <mergeCell ref="E98:E99"/>
    <mergeCell ref="F99:F101"/>
    <mergeCell ref="A101:C101"/>
    <mergeCell ref="D101:E101"/>
    <mergeCell ref="N101:O101"/>
    <mergeCell ref="B103:D106"/>
    <mergeCell ref="E103:F103"/>
    <mergeCell ref="P103:Z107"/>
    <mergeCell ref="A104:A105"/>
    <mergeCell ref="E104:E105"/>
    <mergeCell ref="F105:F107"/>
    <mergeCell ref="A107:C107"/>
    <mergeCell ref="D107:E107"/>
    <mergeCell ref="N107:O107"/>
    <mergeCell ref="B109:D112"/>
    <mergeCell ref="E109:F109"/>
    <mergeCell ref="P109:Z113"/>
    <mergeCell ref="A110:A111"/>
    <mergeCell ref="E110:E111"/>
    <mergeCell ref="F111:F113"/>
    <mergeCell ref="A113:C113"/>
    <mergeCell ref="D113:E113"/>
    <mergeCell ref="N113:O113"/>
    <mergeCell ref="B115:D118"/>
    <mergeCell ref="E115:F115"/>
    <mergeCell ref="P115:Z119"/>
    <mergeCell ref="A116:A117"/>
    <mergeCell ref="E116:E117"/>
    <mergeCell ref="F117:F119"/>
    <mergeCell ref="A119:C119"/>
    <mergeCell ref="D119:E119"/>
    <mergeCell ref="N119:O119"/>
    <mergeCell ref="A120:Z120"/>
    <mergeCell ref="B121:D124"/>
    <mergeCell ref="E121:F121"/>
    <mergeCell ref="P121:Z125"/>
    <mergeCell ref="A122:A123"/>
    <mergeCell ref="E122:E123"/>
    <mergeCell ref="F123:F125"/>
    <mergeCell ref="A125:C125"/>
    <mergeCell ref="D125:E125"/>
    <mergeCell ref="N125:O125"/>
    <mergeCell ref="B127:D130"/>
    <mergeCell ref="E127:F127"/>
    <mergeCell ref="P127:Z131"/>
    <mergeCell ref="A128:A129"/>
    <mergeCell ref="E128:E129"/>
    <mergeCell ref="F129:F131"/>
    <mergeCell ref="A131:C131"/>
    <mergeCell ref="D131:E131"/>
    <mergeCell ref="N131:O131"/>
    <mergeCell ref="B133:D136"/>
    <mergeCell ref="E133:F133"/>
    <mergeCell ref="P133:Z137"/>
    <mergeCell ref="A134:A135"/>
    <mergeCell ref="E134:E135"/>
    <mergeCell ref="F135:F137"/>
    <mergeCell ref="A137:C137"/>
    <mergeCell ref="D137:E137"/>
    <mergeCell ref="N137:O137"/>
  </mergeCells>
  <conditionalFormatting sqref="G2">
    <cfRule type="cellIs" dxfId="75" priority="1" operator="equal">
      <formula>100</formula>
    </cfRule>
  </conditionalFormatting>
  <conditionalFormatting sqref="G2:G7">
    <cfRule type="iconSet" priority="2">
      <iconSet iconSet="3TrafficLights2" showValue="0">
        <cfvo type="percent" val="0"/>
        <cfvo type="num" val="25"/>
        <cfvo type="num" val="75"/>
      </iconSet>
    </cfRule>
  </conditionalFormatting>
  <conditionalFormatting sqref="G21:G22">
    <cfRule type="cellIs" dxfId="74" priority="3" operator="greaterThan">
      <formula>0.99999</formula>
    </cfRule>
    <cfRule type="iconSet" priority="3">
      <iconSet iconSet="3TrafficLights2" showValue="0">
        <cfvo type="percent" val="0"/>
        <cfvo type="num" val="0.25"/>
        <cfvo type="num" val="0.75"/>
      </iconSet>
    </cfRule>
  </conditionalFormatting>
  <conditionalFormatting sqref="H21:H22">
    <cfRule type="iconSet" priority="4">
      <iconSet iconSet="3TrafficLights2" showValue="0">
        <cfvo type="percent" val="0"/>
        <cfvo type="num" val="0.25"/>
        <cfvo type="num" val="0.75"/>
      </iconSet>
    </cfRule>
  </conditionalFormatting>
  <conditionalFormatting sqref="I21:I22">
    <cfRule type="iconSet" priority="5">
      <iconSet iconSet="3TrafficLights2" showValue="0">
        <cfvo type="percent" val="0"/>
        <cfvo type="num" val="0.25"/>
        <cfvo type="num" val="0.75"/>
      </iconSet>
    </cfRule>
  </conditionalFormatting>
  <conditionalFormatting sqref="J21:J22">
    <cfRule type="iconSet" priority="6">
      <iconSet iconSet="3TrafficLights2" showValue="0">
        <cfvo type="percent" val="0"/>
        <cfvo type="num" val="0.25"/>
        <cfvo type="num" val="0.75"/>
      </iconSet>
    </cfRule>
  </conditionalFormatting>
  <conditionalFormatting sqref="G27:G28">
    <cfRule type="iconSet" priority="7">
      <iconSet iconSet="3TrafficLights2" showValue="0">
        <cfvo type="percent" val="0"/>
        <cfvo type="num" val="0.25"/>
        <cfvo type="num" val="0.75"/>
      </iconSet>
    </cfRule>
  </conditionalFormatting>
  <conditionalFormatting sqref="H27:H28">
    <cfRule type="iconSet" priority="8">
      <iconSet iconSet="3TrafficLights2" showValue="0">
        <cfvo type="percent" val="0"/>
        <cfvo type="num" val="0.25"/>
        <cfvo type="num" val="0.75"/>
      </iconSet>
    </cfRule>
  </conditionalFormatting>
  <conditionalFormatting sqref="I27:I28">
    <cfRule type="iconSet" priority="9">
      <iconSet iconSet="3TrafficLights2" showValue="0">
        <cfvo type="percent" val="0"/>
        <cfvo type="num" val="0.25"/>
        <cfvo type="num" val="0.75"/>
      </iconSet>
    </cfRule>
  </conditionalFormatting>
  <conditionalFormatting sqref="J27:J28">
    <cfRule type="iconSet" priority="10">
      <iconSet iconSet="3TrafficLights2" showValue="0">
        <cfvo type="percent" val="0"/>
        <cfvo type="num" val="0.25"/>
        <cfvo type="num" val="0.75"/>
      </iconSet>
    </cfRule>
  </conditionalFormatting>
  <conditionalFormatting sqref="G33:G34">
    <cfRule type="iconSet" priority="11">
      <iconSet iconSet="3TrafficLights2" showValue="0">
        <cfvo type="percent" val="0"/>
        <cfvo type="num" val="0.25"/>
        <cfvo type="num" val="0.75"/>
      </iconSet>
    </cfRule>
  </conditionalFormatting>
  <conditionalFormatting sqref="H33:H34">
    <cfRule type="iconSet" priority="12">
      <iconSet iconSet="3TrafficLights2" showValue="0">
        <cfvo type="percent" val="0"/>
        <cfvo type="num" val="0.25"/>
        <cfvo type="num" val="0.75"/>
      </iconSet>
    </cfRule>
  </conditionalFormatting>
  <conditionalFormatting sqref="I33:I34">
    <cfRule type="iconSet" priority="13">
      <iconSet iconSet="3TrafficLights2" showValue="0">
        <cfvo type="percent" val="0"/>
        <cfvo type="num" val="0.25"/>
        <cfvo type="num" val="0.75"/>
      </iconSet>
    </cfRule>
  </conditionalFormatting>
  <conditionalFormatting sqref="J33:J34">
    <cfRule type="iconSet" priority="14">
      <iconSet iconSet="3TrafficLights2" showValue="0">
        <cfvo type="percent" val="0"/>
        <cfvo type="num" val="0.25"/>
        <cfvo type="num" val="0.75"/>
      </iconSet>
    </cfRule>
  </conditionalFormatting>
  <conditionalFormatting sqref="K21:L22">
    <cfRule type="iconSet" priority="15">
      <iconSet iconSet="3TrafficLights2" showValue="0">
        <cfvo type="percent" val="0"/>
        <cfvo type="num" val="0.25"/>
        <cfvo type="num" val="0.75"/>
      </iconSet>
    </cfRule>
  </conditionalFormatting>
  <conditionalFormatting sqref="K27:L28">
    <cfRule type="iconSet" priority="16">
      <iconSet iconSet="3TrafficLights2" showValue="0">
        <cfvo type="percent" val="0"/>
        <cfvo type="num" val="0.25"/>
        <cfvo type="num" val="0.75"/>
      </iconSet>
    </cfRule>
  </conditionalFormatting>
  <conditionalFormatting sqref="K33:L34">
    <cfRule type="iconSet" priority="17">
      <iconSet iconSet="3TrafficLights2" showValue="0">
        <cfvo type="percent" val="0"/>
        <cfvo type="num" val="0.25"/>
        <cfvo type="num" val="0.75"/>
      </iconSet>
    </cfRule>
  </conditionalFormatting>
  <conditionalFormatting sqref="H21:L22">
    <cfRule type="cellIs" dxfId="73" priority="18" operator="greaterThan">
      <formula>0.99999</formula>
    </cfRule>
    <cfRule type="iconSet" priority="18">
      <iconSet iconSet="3TrafficLights2" showValue="0">
        <cfvo type="percent" val="0"/>
        <cfvo type="num" val="0.25"/>
        <cfvo type="num" val="0.75"/>
      </iconSet>
    </cfRule>
  </conditionalFormatting>
  <conditionalFormatting sqref="G27:G28">
    <cfRule type="cellIs" dxfId="72" priority="19" operator="greaterThan">
      <formula>0.99999</formula>
    </cfRule>
    <cfRule type="iconSet" priority="19">
      <iconSet iconSet="3TrafficLights2" showValue="0">
        <cfvo type="percent" val="0"/>
        <cfvo type="num" val="0.25"/>
        <cfvo type="num" val="0.75"/>
      </iconSet>
    </cfRule>
  </conditionalFormatting>
  <conditionalFormatting sqref="H27:L28">
    <cfRule type="cellIs" dxfId="71" priority="20" operator="greaterThan">
      <formula>0.99999</formula>
    </cfRule>
    <cfRule type="iconSet" priority="20">
      <iconSet iconSet="3TrafficLights2" showValue="0">
        <cfvo type="percent" val="0"/>
        <cfvo type="num" val="0.25"/>
        <cfvo type="num" val="0.75"/>
      </iconSet>
    </cfRule>
  </conditionalFormatting>
  <conditionalFormatting sqref="G33:G34">
    <cfRule type="cellIs" dxfId="70" priority="21" operator="greaterThan">
      <formula>0.99999</formula>
    </cfRule>
    <cfRule type="iconSet" priority="21">
      <iconSet iconSet="3TrafficLights2" showValue="0">
        <cfvo type="percent" val="0"/>
        <cfvo type="num" val="0.25"/>
        <cfvo type="num" val="0.75"/>
      </iconSet>
    </cfRule>
  </conditionalFormatting>
  <conditionalFormatting sqref="H33:L34">
    <cfRule type="cellIs" dxfId="69" priority="22" operator="greaterThan">
      <formula>0.99999</formula>
    </cfRule>
    <cfRule type="iconSet" priority="22">
      <iconSet iconSet="3TrafficLights2" showValue="0">
        <cfvo type="percent" val="0"/>
        <cfvo type="num" val="0.25"/>
        <cfvo type="num" val="0.75"/>
      </iconSet>
    </cfRule>
  </conditionalFormatting>
  <conditionalFormatting sqref="G8">
    <cfRule type="iconSet" priority="23">
      <iconSet iconSet="3TrafficLights2" showValue="0">
        <cfvo type="percent" val="0"/>
        <cfvo type="num" val="25"/>
        <cfvo type="num" val="75"/>
      </iconSet>
    </cfRule>
  </conditionalFormatting>
  <conditionalFormatting sqref="L27:L28">
    <cfRule type="iconSet" priority="24">
      <iconSet iconSet="3TrafficLights2" showValue="0">
        <cfvo type="percent" val="0"/>
        <cfvo type="num" val="0.25"/>
        <cfvo type="num" val="0.75"/>
      </iconSet>
    </cfRule>
  </conditionalFormatting>
  <conditionalFormatting sqref="L27:L28">
    <cfRule type="cellIs" dxfId="68" priority="25" operator="greaterThan">
      <formula>0.99999</formula>
    </cfRule>
    <cfRule type="iconSet" priority="25">
      <iconSet iconSet="3TrafficLights2" showValue="0">
        <cfvo type="percent" val="0"/>
        <cfvo type="num" val="0.25"/>
        <cfvo type="num" val="0.75"/>
      </iconSet>
    </cfRule>
  </conditionalFormatting>
  <conditionalFormatting sqref="L33:L34">
    <cfRule type="iconSet" priority="26">
      <iconSet iconSet="3TrafficLights2" showValue="0">
        <cfvo type="percent" val="0"/>
        <cfvo type="num" val="0.25"/>
        <cfvo type="num" val="0.75"/>
      </iconSet>
    </cfRule>
  </conditionalFormatting>
  <conditionalFormatting sqref="L33:L34">
    <cfRule type="cellIs" dxfId="67" priority="27" operator="greaterThan">
      <formula>0.99999</formula>
    </cfRule>
    <cfRule type="iconSet" priority="27">
      <iconSet iconSet="3TrafficLights2" showValue="0">
        <cfvo type="percent" val="0"/>
        <cfvo type="num" val="0.25"/>
        <cfvo type="num" val="0.75"/>
      </iconSet>
    </cfRule>
  </conditionalFormatting>
  <conditionalFormatting sqref="K27:L28">
    <cfRule type="cellIs" dxfId="66" priority="28" operator="greaterThan">
      <formula>0.99999</formula>
    </cfRule>
    <cfRule type="iconSet" priority="28">
      <iconSet iconSet="3TrafficLights2" showValue="0">
        <cfvo type="percent" val="0"/>
        <cfvo type="num" val="0.25"/>
        <cfvo type="num" val="0.75"/>
      </iconSet>
    </cfRule>
  </conditionalFormatting>
  <conditionalFormatting sqref="K33:L34">
    <cfRule type="cellIs" dxfId="65" priority="29" operator="greaterThan">
      <formula>0.99999</formula>
    </cfRule>
    <cfRule type="iconSet" priority="29">
      <iconSet iconSet="3TrafficLights2" showValue="0">
        <cfvo type="percent" val="0"/>
        <cfvo type="num" val="0.25"/>
        <cfvo type="num" val="0.75"/>
      </iconSet>
    </cfRule>
  </conditionalFormatting>
  <conditionalFormatting sqref="G28">
    <cfRule type="cellIs" dxfId="64" priority="30" operator="greaterThan">
      <formula>0.99999</formula>
    </cfRule>
    <cfRule type="iconSet" priority="30">
      <iconSet iconSet="3TrafficLights2" showValue="0">
        <cfvo type="percent" val="0"/>
        <cfvo type="num" val="0.25"/>
        <cfvo type="num" val="0.75"/>
      </iconSet>
    </cfRule>
  </conditionalFormatting>
  <conditionalFormatting sqref="H28">
    <cfRule type="iconSet" priority="31">
      <iconSet iconSet="3TrafficLights2" showValue="0">
        <cfvo type="percent" val="0"/>
        <cfvo type="num" val="0.25"/>
        <cfvo type="num" val="0.75"/>
      </iconSet>
    </cfRule>
  </conditionalFormatting>
  <conditionalFormatting sqref="I28">
    <cfRule type="iconSet" priority="32">
      <iconSet iconSet="3TrafficLights2" showValue="0">
        <cfvo type="percent" val="0"/>
        <cfvo type="num" val="0.25"/>
        <cfvo type="num" val="0.75"/>
      </iconSet>
    </cfRule>
  </conditionalFormatting>
  <conditionalFormatting sqref="J28">
    <cfRule type="iconSet" priority="33">
      <iconSet iconSet="3TrafficLights2" showValue="0">
        <cfvo type="percent" val="0"/>
        <cfvo type="num" val="0.25"/>
        <cfvo type="num" val="0.75"/>
      </iconSet>
    </cfRule>
  </conditionalFormatting>
  <conditionalFormatting sqref="K28:L28">
    <cfRule type="iconSet" priority="34">
      <iconSet iconSet="3TrafficLights2" showValue="0">
        <cfvo type="percent" val="0"/>
        <cfvo type="num" val="0.25"/>
        <cfvo type="num" val="0.75"/>
      </iconSet>
    </cfRule>
  </conditionalFormatting>
  <conditionalFormatting sqref="H28:L28">
    <cfRule type="cellIs" dxfId="63" priority="35" operator="greaterThan">
      <formula>0.99999</formula>
    </cfRule>
    <cfRule type="iconSet" priority="35">
      <iconSet iconSet="3TrafficLights2" showValue="0">
        <cfvo type="percent" val="0"/>
        <cfvo type="num" val="0.25"/>
        <cfvo type="num" val="0.75"/>
      </iconSet>
    </cfRule>
  </conditionalFormatting>
  <conditionalFormatting sqref="G34">
    <cfRule type="iconSet" priority="36">
      <iconSet iconSet="3TrafficLights2" showValue="0">
        <cfvo type="percent" val="0"/>
        <cfvo type="num" val="0.25"/>
        <cfvo type="num" val="0.75"/>
      </iconSet>
    </cfRule>
  </conditionalFormatting>
  <conditionalFormatting sqref="H34">
    <cfRule type="iconSet" priority="37">
      <iconSet iconSet="3TrafficLights2" showValue="0">
        <cfvo type="percent" val="0"/>
        <cfvo type="num" val="0.25"/>
        <cfvo type="num" val="0.75"/>
      </iconSet>
    </cfRule>
  </conditionalFormatting>
  <conditionalFormatting sqref="I34">
    <cfRule type="iconSet" priority="38">
      <iconSet iconSet="3TrafficLights2" showValue="0">
        <cfvo type="percent" val="0"/>
        <cfvo type="num" val="0.25"/>
        <cfvo type="num" val="0.75"/>
      </iconSet>
    </cfRule>
  </conditionalFormatting>
  <conditionalFormatting sqref="J34">
    <cfRule type="iconSet" priority="39">
      <iconSet iconSet="3TrafficLights2" showValue="0">
        <cfvo type="percent" val="0"/>
        <cfvo type="num" val="0.25"/>
        <cfvo type="num" val="0.75"/>
      </iconSet>
    </cfRule>
  </conditionalFormatting>
  <conditionalFormatting sqref="K34:L34">
    <cfRule type="iconSet" priority="40">
      <iconSet iconSet="3TrafficLights2" showValue="0">
        <cfvo type="percent" val="0"/>
        <cfvo type="num" val="0.25"/>
        <cfvo type="num" val="0.75"/>
      </iconSet>
    </cfRule>
  </conditionalFormatting>
  <conditionalFormatting sqref="G34">
    <cfRule type="cellIs" dxfId="62" priority="41" operator="greaterThan">
      <formula>0.99999</formula>
    </cfRule>
    <cfRule type="iconSet" priority="41">
      <iconSet iconSet="3TrafficLights2" showValue="0">
        <cfvo type="percent" val="0"/>
        <cfvo type="num" val="0.25"/>
        <cfvo type="num" val="0.75"/>
      </iconSet>
    </cfRule>
  </conditionalFormatting>
  <conditionalFormatting sqref="H34:L34">
    <cfRule type="cellIs" dxfId="61" priority="42" operator="greaterThan">
      <formula>0.99999</formula>
    </cfRule>
    <cfRule type="iconSet" priority="42">
      <iconSet iconSet="3TrafficLights2" showValue="0">
        <cfvo type="percent" val="0"/>
        <cfvo type="num" val="0.25"/>
        <cfvo type="num" val="0.75"/>
      </iconSet>
    </cfRule>
  </conditionalFormatting>
  <conditionalFormatting sqref="L34">
    <cfRule type="iconSet" priority="43">
      <iconSet iconSet="3TrafficLights2" showValue="0">
        <cfvo type="percent" val="0"/>
        <cfvo type="num" val="0.25"/>
        <cfvo type="num" val="0.75"/>
      </iconSet>
    </cfRule>
  </conditionalFormatting>
  <conditionalFormatting sqref="L34">
    <cfRule type="cellIs" dxfId="60" priority="44" operator="greaterThan">
      <formula>0.99999</formula>
    </cfRule>
    <cfRule type="iconSet" priority="44">
      <iconSet iconSet="3TrafficLights2" showValue="0">
        <cfvo type="percent" val="0"/>
        <cfvo type="num" val="0.25"/>
        <cfvo type="num" val="0.75"/>
      </iconSet>
    </cfRule>
  </conditionalFormatting>
  <conditionalFormatting sqref="K34:L34">
    <cfRule type="cellIs" dxfId="59" priority="45" operator="greaterThan">
      <formula>0.99999</formula>
    </cfRule>
    <cfRule type="iconSet" priority="45">
      <iconSet iconSet="3TrafficLights2" showValue="0">
        <cfvo type="percent" val="0"/>
        <cfvo type="num" val="0.25"/>
        <cfvo type="num" val="0.75"/>
      </iconSet>
    </cfRule>
  </conditionalFormatting>
  <conditionalFormatting sqref="G6:G7">
    <cfRule type="iconSet" priority="46">
      <iconSet iconSet="3TrafficLights2" showValue="0">
        <cfvo type="percent" val="0"/>
        <cfvo type="num" val="25"/>
        <cfvo type="num" val="75"/>
      </iconSet>
    </cfRule>
  </conditionalFormatting>
  <conditionalFormatting sqref="G52:G53">
    <cfRule type="cellIs" dxfId="58" priority="205" operator="greaterThan">
      <formula>0.99999</formula>
    </cfRule>
    <cfRule type="iconSet" priority="206">
      <iconSet iconSet="3TrafficLights2" showValue="0">
        <cfvo type="percent" val="0"/>
        <cfvo type="num" val="0.25"/>
        <cfvo type="num" val="0.75"/>
      </iconSet>
    </cfRule>
  </conditionalFormatting>
  <conditionalFormatting sqref="H52:H53">
    <cfRule type="iconSet" priority="204">
      <iconSet iconSet="3TrafficLights2" showValue="0">
        <cfvo type="percent" val="0"/>
        <cfvo type="num" val="0.25"/>
        <cfvo type="num" val="0.75"/>
      </iconSet>
    </cfRule>
  </conditionalFormatting>
  <conditionalFormatting sqref="I52:I53">
    <cfRule type="iconSet" priority="203">
      <iconSet iconSet="3TrafficLights2" showValue="0">
        <cfvo type="percent" val="0"/>
        <cfvo type="num" val="0.25"/>
        <cfvo type="num" val="0.75"/>
      </iconSet>
    </cfRule>
  </conditionalFormatting>
  <conditionalFormatting sqref="J52:J53">
    <cfRule type="iconSet" priority="202">
      <iconSet iconSet="3TrafficLights2" showValue="0">
        <cfvo type="percent" val="0"/>
        <cfvo type="num" val="0.25"/>
        <cfvo type="num" val="0.75"/>
      </iconSet>
    </cfRule>
  </conditionalFormatting>
  <conditionalFormatting sqref="G58:G59">
    <cfRule type="iconSet" priority="201">
      <iconSet iconSet="3TrafficLights2" showValue="0">
        <cfvo type="percent" val="0"/>
        <cfvo type="num" val="0.25"/>
        <cfvo type="num" val="0.75"/>
      </iconSet>
    </cfRule>
  </conditionalFormatting>
  <conditionalFormatting sqref="H58:H59">
    <cfRule type="iconSet" priority="200">
      <iconSet iconSet="3TrafficLights2" showValue="0">
        <cfvo type="percent" val="0"/>
        <cfvo type="num" val="0.25"/>
        <cfvo type="num" val="0.75"/>
      </iconSet>
    </cfRule>
  </conditionalFormatting>
  <conditionalFormatting sqref="I58:I59">
    <cfRule type="iconSet" priority="199">
      <iconSet iconSet="3TrafficLights2" showValue="0">
        <cfvo type="percent" val="0"/>
        <cfvo type="num" val="0.25"/>
        <cfvo type="num" val="0.75"/>
      </iconSet>
    </cfRule>
  </conditionalFormatting>
  <conditionalFormatting sqref="J58:J59">
    <cfRule type="iconSet" priority="198">
      <iconSet iconSet="3TrafficLights2" showValue="0">
        <cfvo type="percent" val="0"/>
        <cfvo type="num" val="0.25"/>
        <cfvo type="num" val="0.75"/>
      </iconSet>
    </cfRule>
  </conditionalFormatting>
  <conditionalFormatting sqref="G64:G65">
    <cfRule type="iconSet" priority="197">
      <iconSet iconSet="3TrafficLights2" showValue="0">
        <cfvo type="percent" val="0"/>
        <cfvo type="num" val="0.25"/>
        <cfvo type="num" val="0.75"/>
      </iconSet>
    </cfRule>
  </conditionalFormatting>
  <conditionalFormatting sqref="H64:H65">
    <cfRule type="iconSet" priority="196">
      <iconSet iconSet="3TrafficLights2" showValue="0">
        <cfvo type="percent" val="0"/>
        <cfvo type="num" val="0.25"/>
        <cfvo type="num" val="0.75"/>
      </iconSet>
    </cfRule>
  </conditionalFormatting>
  <conditionalFormatting sqref="I64:I65">
    <cfRule type="iconSet" priority="195">
      <iconSet iconSet="3TrafficLights2" showValue="0">
        <cfvo type="percent" val="0"/>
        <cfvo type="num" val="0.25"/>
        <cfvo type="num" val="0.75"/>
      </iconSet>
    </cfRule>
  </conditionalFormatting>
  <conditionalFormatting sqref="J64:J65">
    <cfRule type="iconSet" priority="194">
      <iconSet iconSet="3TrafficLights2" showValue="0">
        <cfvo type="percent" val="0"/>
        <cfvo type="num" val="0.25"/>
        <cfvo type="num" val="0.75"/>
      </iconSet>
    </cfRule>
  </conditionalFormatting>
  <conditionalFormatting sqref="K52:L53">
    <cfRule type="iconSet" priority="193">
      <iconSet iconSet="3TrafficLights2" showValue="0">
        <cfvo type="percent" val="0"/>
        <cfvo type="num" val="0.25"/>
        <cfvo type="num" val="0.75"/>
      </iconSet>
    </cfRule>
  </conditionalFormatting>
  <conditionalFormatting sqref="K58:L59">
    <cfRule type="iconSet" priority="192">
      <iconSet iconSet="3TrafficLights2" showValue="0">
        <cfvo type="percent" val="0"/>
        <cfvo type="num" val="0.25"/>
        <cfvo type="num" val="0.75"/>
      </iconSet>
    </cfRule>
  </conditionalFormatting>
  <conditionalFormatting sqref="K64:L65">
    <cfRule type="iconSet" priority="191">
      <iconSet iconSet="3TrafficLights2" showValue="0">
        <cfvo type="percent" val="0"/>
        <cfvo type="num" val="0.25"/>
        <cfvo type="num" val="0.75"/>
      </iconSet>
    </cfRule>
  </conditionalFormatting>
  <conditionalFormatting sqref="H52:L53">
    <cfRule type="cellIs" dxfId="57" priority="189" operator="greaterThan">
      <formula>0.99999</formula>
    </cfRule>
    <cfRule type="iconSet" priority="190">
      <iconSet iconSet="3TrafficLights2" showValue="0">
        <cfvo type="percent" val="0"/>
        <cfvo type="num" val="0.25"/>
        <cfvo type="num" val="0.75"/>
      </iconSet>
    </cfRule>
  </conditionalFormatting>
  <conditionalFormatting sqref="G58:G59">
    <cfRule type="cellIs" dxfId="56" priority="187" operator="greaterThan">
      <formula>0.99999</formula>
    </cfRule>
    <cfRule type="iconSet" priority="188">
      <iconSet iconSet="3TrafficLights2" showValue="0">
        <cfvo type="percent" val="0"/>
        <cfvo type="num" val="0.25"/>
        <cfvo type="num" val="0.75"/>
      </iconSet>
    </cfRule>
  </conditionalFormatting>
  <conditionalFormatting sqref="H58:L59">
    <cfRule type="cellIs" dxfId="55" priority="185" operator="greaterThan">
      <formula>0.99999</formula>
    </cfRule>
    <cfRule type="iconSet" priority="186">
      <iconSet iconSet="3TrafficLights2" showValue="0">
        <cfvo type="percent" val="0"/>
        <cfvo type="num" val="0.25"/>
        <cfvo type="num" val="0.75"/>
      </iconSet>
    </cfRule>
  </conditionalFormatting>
  <conditionalFormatting sqref="G64:G65">
    <cfRule type="cellIs" dxfId="54" priority="183" operator="greaterThan">
      <formula>0.99999</formula>
    </cfRule>
    <cfRule type="iconSet" priority="184">
      <iconSet iconSet="3TrafficLights2" showValue="0">
        <cfvo type="percent" val="0"/>
        <cfvo type="num" val="0.25"/>
        <cfvo type="num" val="0.75"/>
      </iconSet>
    </cfRule>
  </conditionalFormatting>
  <conditionalFormatting sqref="H64:L65">
    <cfRule type="cellIs" dxfId="53" priority="181" operator="greaterThan">
      <formula>0.99999</formula>
    </cfRule>
    <cfRule type="iconSet" priority="182">
      <iconSet iconSet="3TrafficLights2" showValue="0">
        <cfvo type="percent" val="0"/>
        <cfvo type="num" val="0.25"/>
        <cfvo type="num" val="0.75"/>
      </iconSet>
    </cfRule>
  </conditionalFormatting>
  <conditionalFormatting sqref="L58:L59">
    <cfRule type="iconSet" priority="180">
      <iconSet iconSet="3TrafficLights2" showValue="0">
        <cfvo type="percent" val="0"/>
        <cfvo type="num" val="0.25"/>
        <cfvo type="num" val="0.75"/>
      </iconSet>
    </cfRule>
  </conditionalFormatting>
  <conditionalFormatting sqref="L58:L59">
    <cfRule type="cellIs" dxfId="52" priority="178" operator="greaterThan">
      <formula>0.99999</formula>
    </cfRule>
    <cfRule type="iconSet" priority="179">
      <iconSet iconSet="3TrafficLights2" showValue="0">
        <cfvo type="percent" val="0"/>
        <cfvo type="num" val="0.25"/>
        <cfvo type="num" val="0.75"/>
      </iconSet>
    </cfRule>
  </conditionalFormatting>
  <conditionalFormatting sqref="L64:L65">
    <cfRule type="iconSet" priority="177">
      <iconSet iconSet="3TrafficLights2" showValue="0">
        <cfvo type="percent" val="0"/>
        <cfvo type="num" val="0.25"/>
        <cfvo type="num" val="0.75"/>
      </iconSet>
    </cfRule>
  </conditionalFormatting>
  <conditionalFormatting sqref="L64:L65">
    <cfRule type="cellIs" dxfId="51" priority="175" operator="greaterThan">
      <formula>0.99999</formula>
    </cfRule>
    <cfRule type="iconSet" priority="176">
      <iconSet iconSet="3TrafficLights2" showValue="0">
        <cfvo type="percent" val="0"/>
        <cfvo type="num" val="0.25"/>
        <cfvo type="num" val="0.75"/>
      </iconSet>
    </cfRule>
  </conditionalFormatting>
  <conditionalFormatting sqref="K58:L59">
    <cfRule type="cellIs" dxfId="50" priority="173" operator="greaterThan">
      <formula>0.99999</formula>
    </cfRule>
    <cfRule type="iconSet" priority="174">
      <iconSet iconSet="3TrafficLights2" showValue="0">
        <cfvo type="percent" val="0"/>
        <cfvo type="num" val="0.25"/>
        <cfvo type="num" val="0.75"/>
      </iconSet>
    </cfRule>
  </conditionalFormatting>
  <conditionalFormatting sqref="K64:L65">
    <cfRule type="cellIs" dxfId="49" priority="171" operator="greaterThan">
      <formula>0.99999</formula>
    </cfRule>
    <cfRule type="iconSet" priority="172">
      <iconSet iconSet="3TrafficLights2" showValue="0">
        <cfvo type="percent" val="0"/>
        <cfvo type="num" val="0.25"/>
        <cfvo type="num" val="0.75"/>
      </iconSet>
    </cfRule>
  </conditionalFormatting>
  <conditionalFormatting sqref="G59">
    <cfRule type="cellIs" dxfId="48" priority="169" operator="greaterThan">
      <formula>0.99999</formula>
    </cfRule>
    <cfRule type="iconSet" priority="170">
      <iconSet iconSet="3TrafficLights2" showValue="0">
        <cfvo type="percent" val="0"/>
        <cfvo type="num" val="0.25"/>
        <cfvo type="num" val="0.75"/>
      </iconSet>
    </cfRule>
  </conditionalFormatting>
  <conditionalFormatting sqref="H59">
    <cfRule type="iconSet" priority="168">
      <iconSet iconSet="3TrafficLights2" showValue="0">
        <cfvo type="percent" val="0"/>
        <cfvo type="num" val="0.25"/>
        <cfvo type="num" val="0.75"/>
      </iconSet>
    </cfRule>
  </conditionalFormatting>
  <conditionalFormatting sqref="I59">
    <cfRule type="iconSet" priority="167">
      <iconSet iconSet="3TrafficLights2" showValue="0">
        <cfvo type="percent" val="0"/>
        <cfvo type="num" val="0.25"/>
        <cfvo type="num" val="0.75"/>
      </iconSet>
    </cfRule>
  </conditionalFormatting>
  <conditionalFormatting sqref="J59">
    <cfRule type="iconSet" priority="166">
      <iconSet iconSet="3TrafficLights2" showValue="0">
        <cfvo type="percent" val="0"/>
        <cfvo type="num" val="0.25"/>
        <cfvo type="num" val="0.75"/>
      </iconSet>
    </cfRule>
  </conditionalFormatting>
  <conditionalFormatting sqref="K59:L59">
    <cfRule type="iconSet" priority="165">
      <iconSet iconSet="3TrafficLights2" showValue="0">
        <cfvo type="percent" val="0"/>
        <cfvo type="num" val="0.25"/>
        <cfvo type="num" val="0.75"/>
      </iconSet>
    </cfRule>
  </conditionalFormatting>
  <conditionalFormatting sqref="H59:L59">
    <cfRule type="cellIs" dxfId="47" priority="163" operator="greaterThan">
      <formula>0.99999</formula>
    </cfRule>
    <cfRule type="iconSet" priority="164">
      <iconSet iconSet="3TrafficLights2" showValue="0">
        <cfvo type="percent" val="0"/>
        <cfvo type="num" val="0.25"/>
        <cfvo type="num" val="0.75"/>
      </iconSet>
    </cfRule>
  </conditionalFormatting>
  <conditionalFormatting sqref="G65">
    <cfRule type="iconSet" priority="162">
      <iconSet iconSet="3TrafficLights2" showValue="0">
        <cfvo type="percent" val="0"/>
        <cfvo type="num" val="0.25"/>
        <cfvo type="num" val="0.75"/>
      </iconSet>
    </cfRule>
  </conditionalFormatting>
  <conditionalFormatting sqref="H65">
    <cfRule type="iconSet" priority="161">
      <iconSet iconSet="3TrafficLights2" showValue="0">
        <cfvo type="percent" val="0"/>
        <cfvo type="num" val="0.25"/>
        <cfvo type="num" val="0.75"/>
      </iconSet>
    </cfRule>
  </conditionalFormatting>
  <conditionalFormatting sqref="I65">
    <cfRule type="iconSet" priority="160">
      <iconSet iconSet="3TrafficLights2" showValue="0">
        <cfvo type="percent" val="0"/>
        <cfvo type="num" val="0.25"/>
        <cfvo type="num" val="0.75"/>
      </iconSet>
    </cfRule>
  </conditionalFormatting>
  <conditionalFormatting sqref="J65">
    <cfRule type="iconSet" priority="159">
      <iconSet iconSet="3TrafficLights2" showValue="0">
        <cfvo type="percent" val="0"/>
        <cfvo type="num" val="0.25"/>
        <cfvo type="num" val="0.75"/>
      </iconSet>
    </cfRule>
  </conditionalFormatting>
  <conditionalFormatting sqref="K65:L65">
    <cfRule type="iconSet" priority="158">
      <iconSet iconSet="3TrafficLights2" showValue="0">
        <cfvo type="percent" val="0"/>
        <cfvo type="num" val="0.25"/>
        <cfvo type="num" val="0.75"/>
      </iconSet>
    </cfRule>
  </conditionalFormatting>
  <conditionalFormatting sqref="G65">
    <cfRule type="cellIs" dxfId="46" priority="156" operator="greaterThan">
      <formula>0.99999</formula>
    </cfRule>
    <cfRule type="iconSet" priority="157">
      <iconSet iconSet="3TrafficLights2" showValue="0">
        <cfvo type="percent" val="0"/>
        <cfvo type="num" val="0.25"/>
        <cfvo type="num" val="0.75"/>
      </iconSet>
    </cfRule>
  </conditionalFormatting>
  <conditionalFormatting sqref="H65:L65">
    <cfRule type="cellIs" dxfId="45" priority="154" operator="greaterThan">
      <formula>0.99999</formula>
    </cfRule>
    <cfRule type="iconSet" priority="155">
      <iconSet iconSet="3TrafficLights2" showValue="0">
        <cfvo type="percent" val="0"/>
        <cfvo type="num" val="0.25"/>
        <cfvo type="num" val="0.75"/>
      </iconSet>
    </cfRule>
  </conditionalFormatting>
  <conditionalFormatting sqref="L65">
    <cfRule type="iconSet" priority="153">
      <iconSet iconSet="3TrafficLights2" showValue="0">
        <cfvo type="percent" val="0"/>
        <cfvo type="num" val="0.25"/>
        <cfvo type="num" val="0.75"/>
      </iconSet>
    </cfRule>
  </conditionalFormatting>
  <conditionalFormatting sqref="L65">
    <cfRule type="cellIs" dxfId="44" priority="151" operator="greaterThan">
      <formula>0.99999</formula>
    </cfRule>
    <cfRule type="iconSet" priority="152">
      <iconSet iconSet="3TrafficLights2" showValue="0">
        <cfvo type="percent" val="0"/>
        <cfvo type="num" val="0.25"/>
        <cfvo type="num" val="0.75"/>
      </iconSet>
    </cfRule>
  </conditionalFormatting>
  <conditionalFormatting sqref="K65:L65">
    <cfRule type="cellIs" dxfId="43" priority="149" operator="greaterThan">
      <formula>0.99999</formula>
    </cfRule>
    <cfRule type="iconSet" priority="150">
      <iconSet iconSet="3TrafficLights2" showValue="0">
        <cfvo type="percent" val="0"/>
        <cfvo type="num" val="0.25"/>
        <cfvo type="num" val="0.75"/>
      </iconSet>
    </cfRule>
  </conditionalFormatting>
  <conditionalFormatting sqref="G70">
    <cfRule type="iconSet" priority="148">
      <iconSet iconSet="3TrafficLights2" showValue="0">
        <cfvo type="percent" val="0"/>
        <cfvo type="num" val="0.25"/>
        <cfvo type="num" val="0.75"/>
      </iconSet>
    </cfRule>
  </conditionalFormatting>
  <conditionalFormatting sqref="H70">
    <cfRule type="iconSet" priority="147">
      <iconSet iconSet="3TrafficLights2" showValue="0">
        <cfvo type="percent" val="0"/>
        <cfvo type="num" val="0.25"/>
        <cfvo type="num" val="0.75"/>
      </iconSet>
    </cfRule>
  </conditionalFormatting>
  <conditionalFormatting sqref="I70">
    <cfRule type="iconSet" priority="146">
      <iconSet iconSet="3TrafficLights2" showValue="0">
        <cfvo type="percent" val="0"/>
        <cfvo type="num" val="0.25"/>
        <cfvo type="num" val="0.75"/>
      </iconSet>
    </cfRule>
  </conditionalFormatting>
  <conditionalFormatting sqref="J70">
    <cfRule type="iconSet" priority="145">
      <iconSet iconSet="3TrafficLights2" showValue="0">
        <cfvo type="percent" val="0"/>
        <cfvo type="num" val="0.25"/>
        <cfvo type="num" val="0.75"/>
      </iconSet>
    </cfRule>
  </conditionalFormatting>
  <conditionalFormatting sqref="K70:L70">
    <cfRule type="iconSet" priority="144">
      <iconSet iconSet="3TrafficLights2" showValue="0">
        <cfvo type="percent" val="0"/>
        <cfvo type="num" val="0.25"/>
        <cfvo type="num" val="0.75"/>
      </iconSet>
    </cfRule>
  </conditionalFormatting>
  <conditionalFormatting sqref="G70">
    <cfRule type="cellIs" dxfId="42" priority="142" operator="greaterThan">
      <formula>0.99999</formula>
    </cfRule>
    <cfRule type="iconSet" priority="143">
      <iconSet iconSet="3TrafficLights2" showValue="0">
        <cfvo type="percent" val="0"/>
        <cfvo type="num" val="0.25"/>
        <cfvo type="num" val="0.75"/>
      </iconSet>
    </cfRule>
  </conditionalFormatting>
  <conditionalFormatting sqref="H70:L70">
    <cfRule type="cellIs" dxfId="41" priority="140" operator="greaterThan">
      <formula>0.99999</formula>
    </cfRule>
    <cfRule type="iconSet" priority="141">
      <iconSet iconSet="3TrafficLights2" showValue="0">
        <cfvo type="percent" val="0"/>
        <cfvo type="num" val="0.25"/>
        <cfvo type="num" val="0.75"/>
      </iconSet>
    </cfRule>
  </conditionalFormatting>
  <conditionalFormatting sqref="K70:L70">
    <cfRule type="cellIs" dxfId="40" priority="138" operator="greaterThan">
      <formula>0.99999</formula>
    </cfRule>
    <cfRule type="iconSet" priority="139">
      <iconSet iconSet="3TrafficLights2" showValue="0">
        <cfvo type="percent" val="0"/>
        <cfvo type="num" val="0.25"/>
        <cfvo type="num" val="0.75"/>
      </iconSet>
    </cfRule>
  </conditionalFormatting>
  <conditionalFormatting sqref="G76">
    <cfRule type="iconSet" priority="137">
      <iconSet iconSet="3TrafficLights2" showValue="0">
        <cfvo type="percent" val="0"/>
        <cfvo type="num" val="0.25"/>
        <cfvo type="num" val="0.75"/>
      </iconSet>
    </cfRule>
  </conditionalFormatting>
  <conditionalFormatting sqref="H76">
    <cfRule type="iconSet" priority="136">
      <iconSet iconSet="3TrafficLights2" showValue="0">
        <cfvo type="percent" val="0"/>
        <cfvo type="num" val="0.25"/>
        <cfvo type="num" val="0.75"/>
      </iconSet>
    </cfRule>
  </conditionalFormatting>
  <conditionalFormatting sqref="I76">
    <cfRule type="iconSet" priority="135">
      <iconSet iconSet="3TrafficLights2" showValue="0">
        <cfvo type="percent" val="0"/>
        <cfvo type="num" val="0.25"/>
        <cfvo type="num" val="0.75"/>
      </iconSet>
    </cfRule>
  </conditionalFormatting>
  <conditionalFormatting sqref="J76">
    <cfRule type="iconSet" priority="134">
      <iconSet iconSet="3TrafficLights2" showValue="0">
        <cfvo type="percent" val="0"/>
        <cfvo type="num" val="0.25"/>
        <cfvo type="num" val="0.75"/>
      </iconSet>
    </cfRule>
  </conditionalFormatting>
  <conditionalFormatting sqref="K76:L76">
    <cfRule type="iconSet" priority="133">
      <iconSet iconSet="3TrafficLights2" showValue="0">
        <cfvo type="percent" val="0"/>
        <cfvo type="num" val="0.25"/>
        <cfvo type="num" val="0.75"/>
      </iconSet>
    </cfRule>
  </conditionalFormatting>
  <conditionalFormatting sqref="G76">
    <cfRule type="cellIs" dxfId="39" priority="131" operator="greaterThan">
      <formula>0.99999</formula>
    </cfRule>
    <cfRule type="iconSet" priority="132">
      <iconSet iconSet="3TrafficLights2" showValue="0">
        <cfvo type="percent" val="0"/>
        <cfvo type="num" val="0.25"/>
        <cfvo type="num" val="0.75"/>
      </iconSet>
    </cfRule>
  </conditionalFormatting>
  <conditionalFormatting sqref="H76:L76">
    <cfRule type="cellIs" dxfId="38" priority="129" operator="greaterThan">
      <formula>0.99999</formula>
    </cfRule>
    <cfRule type="iconSet" priority="130">
      <iconSet iconSet="3TrafficLights2" showValue="0">
        <cfvo type="percent" val="0"/>
        <cfvo type="num" val="0.25"/>
        <cfvo type="num" val="0.75"/>
      </iconSet>
    </cfRule>
  </conditionalFormatting>
  <conditionalFormatting sqref="K76:L76">
    <cfRule type="cellIs" dxfId="37" priority="127" operator="greaterThan">
      <formula>0.99999</formula>
    </cfRule>
    <cfRule type="iconSet" priority="128">
      <iconSet iconSet="3TrafficLights2" showValue="0">
        <cfvo type="percent" val="0"/>
        <cfvo type="num" val="0.25"/>
        <cfvo type="num" val="0.75"/>
      </iconSet>
    </cfRule>
  </conditionalFormatting>
  <conditionalFormatting sqref="G82">
    <cfRule type="iconSet" priority="126">
      <iconSet iconSet="3TrafficLights2" showValue="0">
        <cfvo type="percent" val="0"/>
        <cfvo type="num" val="0.25"/>
        <cfvo type="num" val="0.75"/>
      </iconSet>
    </cfRule>
  </conditionalFormatting>
  <conditionalFormatting sqref="H82">
    <cfRule type="iconSet" priority="125">
      <iconSet iconSet="3TrafficLights2" showValue="0">
        <cfvo type="percent" val="0"/>
        <cfvo type="num" val="0.25"/>
        <cfvo type="num" val="0.75"/>
      </iconSet>
    </cfRule>
  </conditionalFormatting>
  <conditionalFormatting sqref="I82">
    <cfRule type="iconSet" priority="124">
      <iconSet iconSet="3TrafficLights2" showValue="0">
        <cfvo type="percent" val="0"/>
        <cfvo type="num" val="0.25"/>
        <cfvo type="num" val="0.75"/>
      </iconSet>
    </cfRule>
  </conditionalFormatting>
  <conditionalFormatting sqref="J82">
    <cfRule type="iconSet" priority="123">
      <iconSet iconSet="3TrafficLights2" showValue="0">
        <cfvo type="percent" val="0"/>
        <cfvo type="num" val="0.25"/>
        <cfvo type="num" val="0.75"/>
      </iconSet>
    </cfRule>
  </conditionalFormatting>
  <conditionalFormatting sqref="K82:L82">
    <cfRule type="iconSet" priority="122">
      <iconSet iconSet="3TrafficLights2" showValue="0">
        <cfvo type="percent" val="0"/>
        <cfvo type="num" val="0.25"/>
        <cfvo type="num" val="0.75"/>
      </iconSet>
    </cfRule>
  </conditionalFormatting>
  <conditionalFormatting sqref="G82">
    <cfRule type="cellIs" dxfId="36" priority="120" operator="greaterThan">
      <formula>0.99999</formula>
    </cfRule>
    <cfRule type="iconSet" priority="121">
      <iconSet iconSet="3TrafficLights2" showValue="0">
        <cfvo type="percent" val="0"/>
        <cfvo type="num" val="0.25"/>
        <cfvo type="num" val="0.75"/>
      </iconSet>
    </cfRule>
  </conditionalFormatting>
  <conditionalFormatting sqref="H82:L82">
    <cfRule type="cellIs" dxfId="35" priority="118" operator="greaterThan">
      <formula>0.99999</formula>
    </cfRule>
    <cfRule type="iconSet" priority="119">
      <iconSet iconSet="3TrafficLights2" showValue="0">
        <cfvo type="percent" val="0"/>
        <cfvo type="num" val="0.25"/>
        <cfvo type="num" val="0.75"/>
      </iconSet>
    </cfRule>
  </conditionalFormatting>
  <conditionalFormatting sqref="K82:L82">
    <cfRule type="cellIs" dxfId="34" priority="116" operator="greaterThan">
      <formula>0.99999</formula>
    </cfRule>
    <cfRule type="iconSet" priority="117">
      <iconSet iconSet="3TrafficLights2" showValue="0">
        <cfvo type="percent" val="0"/>
        <cfvo type="num" val="0.25"/>
        <cfvo type="num" val="0.75"/>
      </iconSet>
    </cfRule>
  </conditionalFormatting>
  <conditionalFormatting sqref="G88">
    <cfRule type="iconSet" priority="115">
      <iconSet iconSet="3TrafficLights2" showValue="0">
        <cfvo type="percent" val="0"/>
        <cfvo type="num" val="0.25"/>
        <cfvo type="num" val="0.75"/>
      </iconSet>
    </cfRule>
  </conditionalFormatting>
  <conditionalFormatting sqref="H88">
    <cfRule type="iconSet" priority="114">
      <iconSet iconSet="3TrafficLights2" showValue="0">
        <cfvo type="percent" val="0"/>
        <cfvo type="num" val="0.25"/>
        <cfvo type="num" val="0.75"/>
      </iconSet>
    </cfRule>
  </conditionalFormatting>
  <conditionalFormatting sqref="I88">
    <cfRule type="iconSet" priority="113">
      <iconSet iconSet="3TrafficLights2" showValue="0">
        <cfvo type="percent" val="0"/>
        <cfvo type="num" val="0.25"/>
        <cfvo type="num" val="0.75"/>
      </iconSet>
    </cfRule>
  </conditionalFormatting>
  <conditionalFormatting sqref="J88">
    <cfRule type="iconSet" priority="112">
      <iconSet iconSet="3TrafficLights2" showValue="0">
        <cfvo type="percent" val="0"/>
        <cfvo type="num" val="0.25"/>
        <cfvo type="num" val="0.75"/>
      </iconSet>
    </cfRule>
  </conditionalFormatting>
  <conditionalFormatting sqref="K88:L88">
    <cfRule type="iconSet" priority="111">
      <iconSet iconSet="3TrafficLights2" showValue="0">
        <cfvo type="percent" val="0"/>
        <cfvo type="num" val="0.25"/>
        <cfvo type="num" val="0.75"/>
      </iconSet>
    </cfRule>
  </conditionalFormatting>
  <conditionalFormatting sqref="G88">
    <cfRule type="cellIs" dxfId="33" priority="109" operator="greaterThan">
      <formula>0.99999</formula>
    </cfRule>
    <cfRule type="iconSet" priority="110">
      <iconSet iconSet="3TrafficLights2" showValue="0">
        <cfvo type="percent" val="0"/>
        <cfvo type="num" val="0.25"/>
        <cfvo type="num" val="0.75"/>
      </iconSet>
    </cfRule>
  </conditionalFormatting>
  <conditionalFormatting sqref="H88:L88">
    <cfRule type="cellIs" dxfId="32" priority="107" operator="greaterThan">
      <formula>0.99999</formula>
    </cfRule>
    <cfRule type="iconSet" priority="108">
      <iconSet iconSet="3TrafficLights2" showValue="0">
        <cfvo type="percent" val="0"/>
        <cfvo type="num" val="0.25"/>
        <cfvo type="num" val="0.75"/>
      </iconSet>
    </cfRule>
  </conditionalFormatting>
  <conditionalFormatting sqref="K88:L88">
    <cfRule type="cellIs" dxfId="31" priority="105" operator="greaterThan">
      <formula>0.99999</formula>
    </cfRule>
    <cfRule type="iconSet" priority="106">
      <iconSet iconSet="3TrafficLights2" showValue="0">
        <cfvo type="percent" val="0"/>
        <cfvo type="num" val="0.25"/>
        <cfvo type="num" val="0.75"/>
      </iconSet>
    </cfRule>
  </conditionalFormatting>
  <conditionalFormatting sqref="G101:G102">
    <cfRule type="cellIs" dxfId="30" priority="103" operator="greaterThan">
      <formula>0.99999</formula>
    </cfRule>
    <cfRule type="iconSet" priority="104">
      <iconSet iconSet="3TrafficLights2" showValue="0">
        <cfvo type="percent" val="0"/>
        <cfvo type="num" val="0.25"/>
        <cfvo type="num" val="0.75"/>
      </iconSet>
    </cfRule>
  </conditionalFormatting>
  <conditionalFormatting sqref="H101:H102">
    <cfRule type="iconSet" priority="102">
      <iconSet iconSet="3TrafficLights2" showValue="0">
        <cfvo type="percent" val="0"/>
        <cfvo type="num" val="0.25"/>
        <cfvo type="num" val="0.75"/>
      </iconSet>
    </cfRule>
  </conditionalFormatting>
  <conditionalFormatting sqref="I101:I102">
    <cfRule type="iconSet" priority="101">
      <iconSet iconSet="3TrafficLights2" showValue="0">
        <cfvo type="percent" val="0"/>
        <cfvo type="num" val="0.25"/>
        <cfvo type="num" val="0.75"/>
      </iconSet>
    </cfRule>
  </conditionalFormatting>
  <conditionalFormatting sqref="J101:J102">
    <cfRule type="iconSet" priority="100">
      <iconSet iconSet="3TrafficLights2" showValue="0">
        <cfvo type="percent" val="0"/>
        <cfvo type="num" val="0.25"/>
        <cfvo type="num" val="0.75"/>
      </iconSet>
    </cfRule>
  </conditionalFormatting>
  <conditionalFormatting sqref="G107:G108">
    <cfRule type="iconSet" priority="99">
      <iconSet iconSet="3TrafficLights2" showValue="0">
        <cfvo type="percent" val="0"/>
        <cfvo type="num" val="0.25"/>
        <cfvo type="num" val="0.75"/>
      </iconSet>
    </cfRule>
  </conditionalFormatting>
  <conditionalFormatting sqref="H107:H108">
    <cfRule type="iconSet" priority="98">
      <iconSet iconSet="3TrafficLights2" showValue="0">
        <cfvo type="percent" val="0"/>
        <cfvo type="num" val="0.25"/>
        <cfvo type="num" val="0.75"/>
      </iconSet>
    </cfRule>
  </conditionalFormatting>
  <conditionalFormatting sqref="I107:I108">
    <cfRule type="iconSet" priority="97">
      <iconSet iconSet="3TrafficLights2" showValue="0">
        <cfvo type="percent" val="0"/>
        <cfvo type="num" val="0.25"/>
        <cfvo type="num" val="0.75"/>
      </iconSet>
    </cfRule>
  </conditionalFormatting>
  <conditionalFormatting sqref="J107:J108">
    <cfRule type="iconSet" priority="96">
      <iconSet iconSet="3TrafficLights2" showValue="0">
        <cfvo type="percent" val="0"/>
        <cfvo type="num" val="0.25"/>
        <cfvo type="num" val="0.75"/>
      </iconSet>
    </cfRule>
  </conditionalFormatting>
  <conditionalFormatting sqref="G113:G114">
    <cfRule type="iconSet" priority="95">
      <iconSet iconSet="3TrafficLights2" showValue="0">
        <cfvo type="percent" val="0"/>
        <cfvo type="num" val="0.25"/>
        <cfvo type="num" val="0.75"/>
      </iconSet>
    </cfRule>
  </conditionalFormatting>
  <conditionalFormatting sqref="H113:H114">
    <cfRule type="iconSet" priority="94">
      <iconSet iconSet="3TrafficLights2" showValue="0">
        <cfvo type="percent" val="0"/>
        <cfvo type="num" val="0.25"/>
        <cfvo type="num" val="0.75"/>
      </iconSet>
    </cfRule>
  </conditionalFormatting>
  <conditionalFormatting sqref="I113:I114">
    <cfRule type="iconSet" priority="93">
      <iconSet iconSet="3TrafficLights2" showValue="0">
        <cfvo type="percent" val="0"/>
        <cfvo type="num" val="0.25"/>
        <cfvo type="num" val="0.75"/>
      </iconSet>
    </cfRule>
  </conditionalFormatting>
  <conditionalFormatting sqref="J113:J114">
    <cfRule type="iconSet" priority="92">
      <iconSet iconSet="3TrafficLights2" showValue="0">
        <cfvo type="percent" val="0"/>
        <cfvo type="num" val="0.25"/>
        <cfvo type="num" val="0.75"/>
      </iconSet>
    </cfRule>
  </conditionalFormatting>
  <conditionalFormatting sqref="K101:L102">
    <cfRule type="iconSet" priority="91">
      <iconSet iconSet="3TrafficLights2" showValue="0">
        <cfvo type="percent" val="0"/>
        <cfvo type="num" val="0.25"/>
        <cfvo type="num" val="0.75"/>
      </iconSet>
    </cfRule>
  </conditionalFormatting>
  <conditionalFormatting sqref="K107:L108">
    <cfRule type="iconSet" priority="90">
      <iconSet iconSet="3TrafficLights2" showValue="0">
        <cfvo type="percent" val="0"/>
        <cfvo type="num" val="0.25"/>
        <cfvo type="num" val="0.75"/>
      </iconSet>
    </cfRule>
  </conditionalFormatting>
  <conditionalFormatting sqref="K113:L114">
    <cfRule type="iconSet" priority="89">
      <iconSet iconSet="3TrafficLights2" showValue="0">
        <cfvo type="percent" val="0"/>
        <cfvo type="num" val="0.25"/>
        <cfvo type="num" val="0.75"/>
      </iconSet>
    </cfRule>
  </conditionalFormatting>
  <conditionalFormatting sqref="H101:L102">
    <cfRule type="cellIs" dxfId="29" priority="87" operator="greaterThan">
      <formula>0.99999</formula>
    </cfRule>
    <cfRule type="iconSet" priority="88">
      <iconSet iconSet="3TrafficLights2" showValue="0">
        <cfvo type="percent" val="0"/>
        <cfvo type="num" val="0.25"/>
        <cfvo type="num" val="0.75"/>
      </iconSet>
    </cfRule>
  </conditionalFormatting>
  <conditionalFormatting sqref="G107:G108">
    <cfRule type="cellIs" dxfId="28" priority="85" operator="greaterThan">
      <formula>0.99999</formula>
    </cfRule>
    <cfRule type="iconSet" priority="86">
      <iconSet iconSet="3TrafficLights2" showValue="0">
        <cfvo type="percent" val="0"/>
        <cfvo type="num" val="0.25"/>
        <cfvo type="num" val="0.75"/>
      </iconSet>
    </cfRule>
  </conditionalFormatting>
  <conditionalFormatting sqref="H107:L108">
    <cfRule type="cellIs" dxfId="27" priority="83" operator="greaterThan">
      <formula>0.99999</formula>
    </cfRule>
    <cfRule type="iconSet" priority="84">
      <iconSet iconSet="3TrafficLights2" showValue="0">
        <cfvo type="percent" val="0"/>
        <cfvo type="num" val="0.25"/>
        <cfvo type="num" val="0.75"/>
      </iconSet>
    </cfRule>
  </conditionalFormatting>
  <conditionalFormatting sqref="G113:G114">
    <cfRule type="cellIs" dxfId="26" priority="81" operator="greaterThan">
      <formula>0.99999</formula>
    </cfRule>
    <cfRule type="iconSet" priority="82">
      <iconSet iconSet="3TrafficLights2" showValue="0">
        <cfvo type="percent" val="0"/>
        <cfvo type="num" val="0.25"/>
        <cfvo type="num" val="0.75"/>
      </iconSet>
    </cfRule>
  </conditionalFormatting>
  <conditionalFormatting sqref="H113:L114">
    <cfRule type="cellIs" dxfId="25" priority="79" operator="greaterThan">
      <formula>0.99999</formula>
    </cfRule>
    <cfRule type="iconSet" priority="80">
      <iconSet iconSet="3TrafficLights2" showValue="0">
        <cfvo type="percent" val="0"/>
        <cfvo type="num" val="0.25"/>
        <cfvo type="num" val="0.75"/>
      </iconSet>
    </cfRule>
  </conditionalFormatting>
  <conditionalFormatting sqref="L107:L108">
    <cfRule type="iconSet" priority="78">
      <iconSet iconSet="3TrafficLights2" showValue="0">
        <cfvo type="percent" val="0"/>
        <cfvo type="num" val="0.25"/>
        <cfvo type="num" val="0.75"/>
      </iconSet>
    </cfRule>
  </conditionalFormatting>
  <conditionalFormatting sqref="L107:L108">
    <cfRule type="cellIs" dxfId="24" priority="76" operator="greaterThan">
      <formula>0.99999</formula>
    </cfRule>
    <cfRule type="iconSet" priority="77">
      <iconSet iconSet="3TrafficLights2" showValue="0">
        <cfvo type="percent" val="0"/>
        <cfvo type="num" val="0.25"/>
        <cfvo type="num" val="0.75"/>
      </iconSet>
    </cfRule>
  </conditionalFormatting>
  <conditionalFormatting sqref="L113:L114">
    <cfRule type="iconSet" priority="75">
      <iconSet iconSet="3TrafficLights2" showValue="0">
        <cfvo type="percent" val="0"/>
        <cfvo type="num" val="0.25"/>
        <cfvo type="num" val="0.75"/>
      </iconSet>
    </cfRule>
  </conditionalFormatting>
  <conditionalFormatting sqref="L113:L114">
    <cfRule type="cellIs" dxfId="23" priority="73" operator="greaterThan">
      <formula>0.99999</formula>
    </cfRule>
    <cfRule type="iconSet" priority="74">
      <iconSet iconSet="3TrafficLights2" showValue="0">
        <cfvo type="percent" val="0"/>
        <cfvo type="num" val="0.25"/>
        <cfvo type="num" val="0.75"/>
      </iconSet>
    </cfRule>
  </conditionalFormatting>
  <conditionalFormatting sqref="K107:L108">
    <cfRule type="cellIs" dxfId="22" priority="71" operator="greaterThan">
      <formula>0.99999</formula>
    </cfRule>
    <cfRule type="iconSet" priority="72">
      <iconSet iconSet="3TrafficLights2" showValue="0">
        <cfvo type="percent" val="0"/>
        <cfvo type="num" val="0.25"/>
        <cfvo type="num" val="0.75"/>
      </iconSet>
    </cfRule>
  </conditionalFormatting>
  <conditionalFormatting sqref="K113:L114">
    <cfRule type="cellIs" dxfId="21" priority="69" operator="greaterThan">
      <formula>0.99999</formula>
    </cfRule>
    <cfRule type="iconSet" priority="70">
      <iconSet iconSet="3TrafficLights2" showValue="0">
        <cfvo type="percent" val="0"/>
        <cfvo type="num" val="0.25"/>
        <cfvo type="num" val="0.75"/>
      </iconSet>
    </cfRule>
  </conditionalFormatting>
  <conditionalFormatting sqref="G108">
    <cfRule type="cellIs" dxfId="20" priority="67" operator="greaterThan">
      <formula>0.99999</formula>
    </cfRule>
    <cfRule type="iconSet" priority="68">
      <iconSet iconSet="3TrafficLights2" showValue="0">
        <cfvo type="percent" val="0"/>
        <cfvo type="num" val="0.25"/>
        <cfvo type="num" val="0.75"/>
      </iconSet>
    </cfRule>
  </conditionalFormatting>
  <conditionalFormatting sqref="H108">
    <cfRule type="iconSet" priority="66">
      <iconSet iconSet="3TrafficLights2" showValue="0">
        <cfvo type="percent" val="0"/>
        <cfvo type="num" val="0.25"/>
        <cfvo type="num" val="0.75"/>
      </iconSet>
    </cfRule>
  </conditionalFormatting>
  <conditionalFormatting sqref="I108">
    <cfRule type="iconSet" priority="65">
      <iconSet iconSet="3TrafficLights2" showValue="0">
        <cfvo type="percent" val="0"/>
        <cfvo type="num" val="0.25"/>
        <cfvo type="num" val="0.75"/>
      </iconSet>
    </cfRule>
  </conditionalFormatting>
  <conditionalFormatting sqref="J108">
    <cfRule type="iconSet" priority="64">
      <iconSet iconSet="3TrafficLights2" showValue="0">
        <cfvo type="percent" val="0"/>
        <cfvo type="num" val="0.25"/>
        <cfvo type="num" val="0.75"/>
      </iconSet>
    </cfRule>
  </conditionalFormatting>
  <conditionalFormatting sqref="K108:L108">
    <cfRule type="iconSet" priority="63">
      <iconSet iconSet="3TrafficLights2" showValue="0">
        <cfvo type="percent" val="0"/>
        <cfvo type="num" val="0.25"/>
        <cfvo type="num" val="0.75"/>
      </iconSet>
    </cfRule>
  </conditionalFormatting>
  <conditionalFormatting sqref="H108:L108">
    <cfRule type="cellIs" dxfId="19" priority="61" operator="greaterThan">
      <formula>0.99999</formula>
    </cfRule>
    <cfRule type="iconSet" priority="62">
      <iconSet iconSet="3TrafficLights2" showValue="0">
        <cfvo type="percent" val="0"/>
        <cfvo type="num" val="0.25"/>
        <cfvo type="num" val="0.75"/>
      </iconSet>
    </cfRule>
  </conditionalFormatting>
  <conditionalFormatting sqref="G114">
    <cfRule type="iconSet" priority="60">
      <iconSet iconSet="3TrafficLights2" showValue="0">
        <cfvo type="percent" val="0"/>
        <cfvo type="num" val="0.25"/>
        <cfvo type="num" val="0.75"/>
      </iconSet>
    </cfRule>
  </conditionalFormatting>
  <conditionalFormatting sqref="H114">
    <cfRule type="iconSet" priority="59">
      <iconSet iconSet="3TrafficLights2" showValue="0">
        <cfvo type="percent" val="0"/>
        <cfvo type="num" val="0.25"/>
        <cfvo type="num" val="0.75"/>
      </iconSet>
    </cfRule>
  </conditionalFormatting>
  <conditionalFormatting sqref="I114">
    <cfRule type="iconSet" priority="58">
      <iconSet iconSet="3TrafficLights2" showValue="0">
        <cfvo type="percent" val="0"/>
        <cfvo type="num" val="0.25"/>
        <cfvo type="num" val="0.75"/>
      </iconSet>
    </cfRule>
  </conditionalFormatting>
  <conditionalFormatting sqref="J114">
    <cfRule type="iconSet" priority="57">
      <iconSet iconSet="3TrafficLights2" showValue="0">
        <cfvo type="percent" val="0"/>
        <cfvo type="num" val="0.25"/>
        <cfvo type="num" val="0.75"/>
      </iconSet>
    </cfRule>
  </conditionalFormatting>
  <conditionalFormatting sqref="K114:L114">
    <cfRule type="iconSet" priority="56">
      <iconSet iconSet="3TrafficLights2" showValue="0">
        <cfvo type="percent" val="0"/>
        <cfvo type="num" val="0.25"/>
        <cfvo type="num" val="0.75"/>
      </iconSet>
    </cfRule>
  </conditionalFormatting>
  <conditionalFormatting sqref="G114">
    <cfRule type="cellIs" dxfId="18" priority="54" operator="greaterThan">
      <formula>0.99999</formula>
    </cfRule>
    <cfRule type="iconSet" priority="55">
      <iconSet iconSet="3TrafficLights2" showValue="0">
        <cfvo type="percent" val="0"/>
        <cfvo type="num" val="0.25"/>
        <cfvo type="num" val="0.75"/>
      </iconSet>
    </cfRule>
  </conditionalFormatting>
  <conditionalFormatting sqref="H114:L114">
    <cfRule type="cellIs" dxfId="17" priority="52" operator="greaterThan">
      <formula>0.99999</formula>
    </cfRule>
    <cfRule type="iconSet" priority="53">
      <iconSet iconSet="3TrafficLights2" showValue="0">
        <cfvo type="percent" val="0"/>
        <cfvo type="num" val="0.25"/>
        <cfvo type="num" val="0.75"/>
      </iconSet>
    </cfRule>
  </conditionalFormatting>
  <conditionalFormatting sqref="L114">
    <cfRule type="iconSet" priority="51">
      <iconSet iconSet="3TrafficLights2" showValue="0">
        <cfvo type="percent" val="0"/>
        <cfvo type="num" val="0.25"/>
        <cfvo type="num" val="0.75"/>
      </iconSet>
    </cfRule>
  </conditionalFormatting>
  <conditionalFormatting sqref="L114">
    <cfRule type="cellIs" dxfId="16" priority="49" operator="greaterThan">
      <formula>0.99999</formula>
    </cfRule>
    <cfRule type="iconSet" priority="50">
      <iconSet iconSet="3TrafficLights2" showValue="0">
        <cfvo type="percent" val="0"/>
        <cfvo type="num" val="0.25"/>
        <cfvo type="num" val="0.75"/>
      </iconSet>
    </cfRule>
  </conditionalFormatting>
  <conditionalFormatting sqref="K114:L114">
    <cfRule type="cellIs" dxfId="15" priority="47" operator="greaterThan">
      <formula>0.99999</formula>
    </cfRule>
    <cfRule type="iconSet" priority="48">
      <iconSet iconSet="3TrafficLights2" showValue="0">
        <cfvo type="percent" val="0"/>
        <cfvo type="num" val="0.25"/>
        <cfvo type="num" val="0.75"/>
      </iconSet>
    </cfRule>
  </conditionalFormatting>
  <conditionalFormatting sqref="G119">
    <cfRule type="iconSet" priority="207">
      <iconSet iconSet="3TrafficLights2" showValue="0">
        <cfvo type="percent" val="0"/>
        <cfvo type="num" val="0.25"/>
        <cfvo type="num" val="0.75"/>
      </iconSet>
    </cfRule>
  </conditionalFormatting>
  <conditionalFormatting sqref="H119">
    <cfRule type="iconSet" priority="208">
      <iconSet iconSet="3TrafficLights2" showValue="0">
        <cfvo type="percent" val="0"/>
        <cfvo type="num" val="0.25"/>
        <cfvo type="num" val="0.75"/>
      </iconSet>
    </cfRule>
  </conditionalFormatting>
  <conditionalFormatting sqref="I119">
    <cfRule type="iconSet" priority="209">
      <iconSet iconSet="3TrafficLights2" showValue="0">
        <cfvo type="percent" val="0"/>
        <cfvo type="num" val="0.25"/>
        <cfvo type="num" val="0.75"/>
      </iconSet>
    </cfRule>
  </conditionalFormatting>
  <conditionalFormatting sqref="J119">
    <cfRule type="iconSet" priority="210">
      <iconSet iconSet="3TrafficLights2" showValue="0">
        <cfvo type="percent" val="0"/>
        <cfvo type="num" val="0.25"/>
        <cfvo type="num" val="0.75"/>
      </iconSet>
    </cfRule>
  </conditionalFormatting>
  <conditionalFormatting sqref="K119:L119">
    <cfRule type="iconSet" priority="211">
      <iconSet iconSet="3TrafficLights2" showValue="0">
        <cfvo type="percent" val="0"/>
        <cfvo type="num" val="0.25"/>
        <cfvo type="num" val="0.75"/>
      </iconSet>
    </cfRule>
  </conditionalFormatting>
  <conditionalFormatting sqref="G119">
    <cfRule type="cellIs" dxfId="14" priority="212" operator="greaterThan">
      <formula>0.99999</formula>
    </cfRule>
    <cfRule type="iconSet" priority="212">
      <iconSet iconSet="3TrafficLights2" showValue="0">
        <cfvo type="percent" val="0"/>
        <cfvo type="num" val="0.25"/>
        <cfvo type="num" val="0.75"/>
      </iconSet>
    </cfRule>
  </conditionalFormatting>
  <conditionalFormatting sqref="H119:L119">
    <cfRule type="cellIs" dxfId="13" priority="213" operator="greaterThan">
      <formula>0.99999</formula>
    </cfRule>
    <cfRule type="iconSet" priority="213">
      <iconSet iconSet="3TrafficLights2" showValue="0">
        <cfvo type="percent" val="0"/>
        <cfvo type="num" val="0.25"/>
        <cfvo type="num" val="0.75"/>
      </iconSet>
    </cfRule>
  </conditionalFormatting>
  <conditionalFormatting sqref="K119:L119">
    <cfRule type="cellIs" dxfId="12" priority="214" operator="greaterThan">
      <formula>0.99999</formula>
    </cfRule>
    <cfRule type="iconSet" priority="214">
      <iconSet iconSet="3TrafficLights2" showValue="0">
        <cfvo type="percent" val="0"/>
        <cfvo type="num" val="0.25"/>
        <cfvo type="num" val="0.75"/>
      </iconSet>
    </cfRule>
  </conditionalFormatting>
  <conditionalFormatting sqref="G125">
    <cfRule type="iconSet" priority="215">
      <iconSet iconSet="3TrafficLights2" showValue="0">
        <cfvo type="percent" val="0"/>
        <cfvo type="num" val="0.25"/>
        <cfvo type="num" val="0.75"/>
      </iconSet>
    </cfRule>
  </conditionalFormatting>
  <conditionalFormatting sqref="H125">
    <cfRule type="iconSet" priority="216">
      <iconSet iconSet="3TrafficLights2" showValue="0">
        <cfvo type="percent" val="0"/>
        <cfvo type="num" val="0.25"/>
        <cfvo type="num" val="0.75"/>
      </iconSet>
    </cfRule>
  </conditionalFormatting>
  <conditionalFormatting sqref="I125">
    <cfRule type="iconSet" priority="217">
      <iconSet iconSet="3TrafficLights2" showValue="0">
        <cfvo type="percent" val="0"/>
        <cfvo type="num" val="0.25"/>
        <cfvo type="num" val="0.75"/>
      </iconSet>
    </cfRule>
  </conditionalFormatting>
  <conditionalFormatting sqref="J125">
    <cfRule type="iconSet" priority="218">
      <iconSet iconSet="3TrafficLights2" showValue="0">
        <cfvo type="percent" val="0"/>
        <cfvo type="num" val="0.25"/>
        <cfvo type="num" val="0.75"/>
      </iconSet>
    </cfRule>
  </conditionalFormatting>
  <conditionalFormatting sqref="K125:L125">
    <cfRule type="iconSet" priority="219">
      <iconSet iconSet="3TrafficLights2" showValue="0">
        <cfvo type="percent" val="0"/>
        <cfvo type="num" val="0.25"/>
        <cfvo type="num" val="0.75"/>
      </iconSet>
    </cfRule>
  </conditionalFormatting>
  <conditionalFormatting sqref="G125">
    <cfRule type="cellIs" dxfId="11" priority="220" operator="greaterThan">
      <formula>0.99999</formula>
    </cfRule>
    <cfRule type="iconSet" priority="220">
      <iconSet iconSet="3TrafficLights2" showValue="0">
        <cfvo type="percent" val="0"/>
        <cfvo type="num" val="0.25"/>
        <cfvo type="num" val="0.75"/>
      </iconSet>
    </cfRule>
  </conditionalFormatting>
  <conditionalFormatting sqref="H125:L125">
    <cfRule type="cellIs" dxfId="10" priority="221" operator="greaterThan">
      <formula>0.99999</formula>
    </cfRule>
    <cfRule type="iconSet" priority="221">
      <iconSet iconSet="3TrafficLights2" showValue="0">
        <cfvo type="percent" val="0"/>
        <cfvo type="num" val="0.25"/>
        <cfvo type="num" val="0.75"/>
      </iconSet>
    </cfRule>
  </conditionalFormatting>
  <conditionalFormatting sqref="K125:L125">
    <cfRule type="cellIs" dxfId="9" priority="222" operator="greaterThan">
      <formula>0.99999</formula>
    </cfRule>
    <cfRule type="iconSet" priority="222">
      <iconSet iconSet="3TrafficLights2" showValue="0">
        <cfvo type="percent" val="0"/>
        <cfvo type="num" val="0.25"/>
        <cfvo type="num" val="0.75"/>
      </iconSet>
    </cfRule>
  </conditionalFormatting>
  <conditionalFormatting sqref="G131">
    <cfRule type="iconSet" priority="223">
      <iconSet iconSet="3TrafficLights2" showValue="0">
        <cfvo type="percent" val="0"/>
        <cfvo type="num" val="0.25"/>
        <cfvo type="num" val="0.75"/>
      </iconSet>
    </cfRule>
  </conditionalFormatting>
  <conditionalFormatting sqref="H131">
    <cfRule type="iconSet" priority="224">
      <iconSet iconSet="3TrafficLights2" showValue="0">
        <cfvo type="percent" val="0"/>
        <cfvo type="num" val="0.25"/>
        <cfvo type="num" val="0.75"/>
      </iconSet>
    </cfRule>
  </conditionalFormatting>
  <conditionalFormatting sqref="I131">
    <cfRule type="iconSet" priority="225">
      <iconSet iconSet="3TrafficLights2" showValue="0">
        <cfvo type="percent" val="0"/>
        <cfvo type="num" val="0.25"/>
        <cfvo type="num" val="0.75"/>
      </iconSet>
    </cfRule>
  </conditionalFormatting>
  <conditionalFormatting sqref="J131">
    <cfRule type="iconSet" priority="226">
      <iconSet iconSet="3TrafficLights2" showValue="0">
        <cfvo type="percent" val="0"/>
        <cfvo type="num" val="0.25"/>
        <cfvo type="num" val="0.75"/>
      </iconSet>
    </cfRule>
  </conditionalFormatting>
  <conditionalFormatting sqref="K131:L131">
    <cfRule type="iconSet" priority="227">
      <iconSet iconSet="3TrafficLights2" showValue="0">
        <cfvo type="percent" val="0"/>
        <cfvo type="num" val="0.25"/>
        <cfvo type="num" val="0.75"/>
      </iconSet>
    </cfRule>
  </conditionalFormatting>
  <conditionalFormatting sqref="G131">
    <cfRule type="cellIs" dxfId="8" priority="228" operator="greaterThan">
      <formula>0.99999</formula>
    </cfRule>
    <cfRule type="iconSet" priority="228">
      <iconSet iconSet="3TrafficLights2" showValue="0">
        <cfvo type="percent" val="0"/>
        <cfvo type="num" val="0.25"/>
        <cfvo type="num" val="0.75"/>
      </iconSet>
    </cfRule>
  </conditionalFormatting>
  <conditionalFormatting sqref="H131:L131">
    <cfRule type="cellIs" dxfId="7" priority="229" operator="greaterThan">
      <formula>0.99999</formula>
    </cfRule>
    <cfRule type="iconSet" priority="229">
      <iconSet iconSet="3TrafficLights2" showValue="0">
        <cfvo type="percent" val="0"/>
        <cfvo type="num" val="0.25"/>
        <cfvo type="num" val="0.75"/>
      </iconSet>
    </cfRule>
  </conditionalFormatting>
  <conditionalFormatting sqref="K131:L131">
    <cfRule type="cellIs" dxfId="6" priority="230" operator="greaterThan">
      <formula>0.99999</formula>
    </cfRule>
    <cfRule type="iconSet" priority="230">
      <iconSet iconSet="3TrafficLights2" showValue="0">
        <cfvo type="percent" val="0"/>
        <cfvo type="num" val="0.25"/>
        <cfvo type="num" val="0.75"/>
      </iconSet>
    </cfRule>
  </conditionalFormatting>
  <conditionalFormatting sqref="G137">
    <cfRule type="iconSet" priority="231">
      <iconSet iconSet="3TrafficLights2" showValue="0">
        <cfvo type="percent" val="0"/>
        <cfvo type="num" val="0.25"/>
        <cfvo type="num" val="0.75"/>
      </iconSet>
    </cfRule>
  </conditionalFormatting>
  <conditionalFormatting sqref="H137">
    <cfRule type="iconSet" priority="232">
      <iconSet iconSet="3TrafficLights2" showValue="0">
        <cfvo type="percent" val="0"/>
        <cfvo type="num" val="0.25"/>
        <cfvo type="num" val="0.75"/>
      </iconSet>
    </cfRule>
  </conditionalFormatting>
  <conditionalFormatting sqref="I137">
    <cfRule type="iconSet" priority="233">
      <iconSet iconSet="3TrafficLights2" showValue="0">
        <cfvo type="percent" val="0"/>
        <cfvo type="num" val="0.25"/>
        <cfvo type="num" val="0.75"/>
      </iconSet>
    </cfRule>
  </conditionalFormatting>
  <conditionalFormatting sqref="J137">
    <cfRule type="iconSet" priority="234">
      <iconSet iconSet="3TrafficLights2" showValue="0">
        <cfvo type="percent" val="0"/>
        <cfvo type="num" val="0.25"/>
        <cfvo type="num" val="0.75"/>
      </iconSet>
    </cfRule>
  </conditionalFormatting>
  <conditionalFormatting sqref="K137:L137">
    <cfRule type="iconSet" priority="235">
      <iconSet iconSet="3TrafficLights2" showValue="0">
        <cfvo type="percent" val="0"/>
        <cfvo type="num" val="0.25"/>
        <cfvo type="num" val="0.75"/>
      </iconSet>
    </cfRule>
  </conditionalFormatting>
  <conditionalFormatting sqref="G137">
    <cfRule type="cellIs" dxfId="5" priority="236" operator="greaterThan">
      <formula>0.99999</formula>
    </cfRule>
    <cfRule type="iconSet" priority="236">
      <iconSet iconSet="3TrafficLights2" showValue="0">
        <cfvo type="percent" val="0"/>
        <cfvo type="num" val="0.25"/>
        <cfvo type="num" val="0.75"/>
      </iconSet>
    </cfRule>
  </conditionalFormatting>
  <conditionalFormatting sqref="H137:L137">
    <cfRule type="cellIs" dxfId="4" priority="237" operator="greaterThan">
      <formula>0.99999</formula>
    </cfRule>
    <cfRule type="iconSet" priority="237">
      <iconSet iconSet="3TrafficLights2" showValue="0">
        <cfvo type="percent" val="0"/>
        <cfvo type="num" val="0.25"/>
        <cfvo type="num" val="0.75"/>
      </iconSet>
    </cfRule>
  </conditionalFormatting>
  <conditionalFormatting sqref="K137:L137">
    <cfRule type="cellIs" dxfId="3" priority="238" operator="greaterThan">
      <formula>0.99999</formula>
    </cfRule>
    <cfRule type="iconSet" priority="238">
      <iconSet iconSet="3TrafficLights2" showValue="0">
        <cfvo type="percent" val="0"/>
        <cfvo type="num" val="0.25"/>
        <cfvo type="num" val="0.75"/>
      </iconSet>
    </cfRule>
  </conditionalFormatting>
  <conditionalFormatting sqref="G39">
    <cfRule type="iconSet" priority="340">
      <iconSet iconSet="3TrafficLights2" showValue="0">
        <cfvo type="percent" val="0"/>
        <cfvo type="num" val="0.25"/>
        <cfvo type="num" val="0.75"/>
      </iconSet>
    </cfRule>
  </conditionalFormatting>
  <conditionalFormatting sqref="H39">
    <cfRule type="iconSet" priority="341">
      <iconSet iconSet="3TrafficLights2" showValue="0">
        <cfvo type="percent" val="0"/>
        <cfvo type="num" val="0.25"/>
        <cfvo type="num" val="0.75"/>
      </iconSet>
    </cfRule>
  </conditionalFormatting>
  <conditionalFormatting sqref="I39">
    <cfRule type="iconSet" priority="342">
      <iconSet iconSet="3TrafficLights2" showValue="0">
        <cfvo type="percent" val="0"/>
        <cfvo type="num" val="0.25"/>
        <cfvo type="num" val="0.75"/>
      </iconSet>
    </cfRule>
  </conditionalFormatting>
  <conditionalFormatting sqref="J39">
    <cfRule type="iconSet" priority="343">
      <iconSet iconSet="3TrafficLights2" showValue="0">
        <cfvo type="percent" val="0"/>
        <cfvo type="num" val="0.25"/>
        <cfvo type="num" val="0.75"/>
      </iconSet>
    </cfRule>
  </conditionalFormatting>
  <conditionalFormatting sqref="K39:L39">
    <cfRule type="iconSet" priority="344">
      <iconSet iconSet="3TrafficLights2" showValue="0">
        <cfvo type="percent" val="0"/>
        <cfvo type="num" val="0.25"/>
        <cfvo type="num" val="0.75"/>
      </iconSet>
    </cfRule>
  </conditionalFormatting>
  <conditionalFormatting sqref="G39">
    <cfRule type="cellIs" dxfId="2" priority="345" operator="greaterThan">
      <formula>0.99999</formula>
    </cfRule>
    <cfRule type="iconSet" priority="346">
      <iconSet iconSet="3TrafficLights2" showValue="0">
        <cfvo type="percent" val="0"/>
        <cfvo type="num" val="0.25"/>
        <cfvo type="num" val="0.75"/>
      </iconSet>
    </cfRule>
  </conditionalFormatting>
  <conditionalFormatting sqref="H39:L39">
    <cfRule type="cellIs" dxfId="1" priority="347" operator="greaterThan">
      <formula>0.99999</formula>
    </cfRule>
    <cfRule type="iconSet" priority="348">
      <iconSet iconSet="3TrafficLights2" showValue="0">
        <cfvo type="percent" val="0"/>
        <cfvo type="num" val="0.25"/>
        <cfvo type="num" val="0.75"/>
      </iconSet>
    </cfRule>
  </conditionalFormatting>
  <conditionalFormatting sqref="K39:L39">
    <cfRule type="cellIs" dxfId="0" priority="349" operator="greaterThan">
      <formula>0.99999</formula>
    </cfRule>
    <cfRule type="iconSet" priority="350">
      <iconSet iconSet="3TrafficLights2" showValue="0">
        <cfvo type="percent" val="0"/>
        <cfvo type="num" val="0.25"/>
        <cfvo type="num" val="0.75"/>
      </iconSet>
    </cfRule>
  </conditionalFormatting>
  <dataValidations count="3">
    <dataValidation type="list" allowBlank="1" showInputMessage="1" showErrorMessage="1" sqref="A51 A57 A63 A69 A75 A81 A87 A100 A106 A112 A118 A124 A130 A136 A38 A32 A26 A20" xr:uid="{00000000-0002-0000-0800-000000000000}">
      <formula1>$A$6:$A$8</formula1>
    </dataValidation>
    <dataValidation type="list" allowBlank="1" showInputMessage="1" showErrorMessage="1" sqref="A84 A121 A127 A78 A72 A66 A60 A54 A48 A97 A103 A109 A115 A133 A35 A17 A23 A29" xr:uid="{00000000-0002-0000-0800-000001000000}">
      <formula1>$A$9:$A$14</formula1>
    </dataValidation>
    <dataValidation type="list" allowBlank="1" showInputMessage="1" showErrorMessage="1" sqref="G97:L97 G115:L115 G103:L103 G109:L109 G121:L121 G127:L127 G133:L133 G84:L84 G78:L78 G72:L72 G60:L60 G54:L54 G66:L66 G48:L48 G17:L17 G35:L35 G23:L23 G29:L29" xr:uid="{00000000-0002-0000-0800-000002000000}">
      <formula1>$K$3:$K$7</formula1>
    </dataValidation>
  </dataValidations>
  <pageMargins left="0.2" right="0.2" top="0.75" bottom="0.5" header="0.3" footer="0.3"/>
  <pageSetup scale="75" orientation="landscape" verticalDpi="0" r:id="rId1"/>
  <rowBreaks count="2" manualBreakCount="2">
    <brk id="39" max="16383" man="1"/>
    <brk id="88" max="16383" man="1"/>
  </rowBreaks>
  <ignoredErrors>
    <ignoredError sqref="D2:F8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Program Information Sheet</vt:lpstr>
      <vt:lpstr>Assessment Summary Page</vt:lpstr>
      <vt:lpstr>Program Outcomes Worksheet</vt:lpstr>
      <vt:lpstr>Recommendation History</vt:lpstr>
      <vt:lpstr>5-Yr Organization Strategy</vt:lpstr>
      <vt:lpstr>5-Yr Marketing Strategy</vt:lpstr>
      <vt:lpstr>5-Yr Design Strategy</vt:lpstr>
      <vt:lpstr>5-Yr Asset Enh Strategy</vt:lpstr>
      <vt:lpstr>5-Yr S-C-G Strategy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Tyson</dc:creator>
  <cp:lastModifiedBy>Maria Wherley</cp:lastModifiedBy>
  <cp:lastPrinted>2018-12-11T22:02:53Z</cp:lastPrinted>
  <dcterms:created xsi:type="dcterms:W3CDTF">2018-12-11T20:27:32Z</dcterms:created>
  <dcterms:modified xsi:type="dcterms:W3CDTF">2021-04-22T19:04:33Z</dcterms:modified>
</cp:coreProperties>
</file>